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0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82" i="1"/>
  <c r="H182"/>
  <c r="I182"/>
  <c r="J182"/>
  <c r="L182"/>
  <c r="F182"/>
  <c r="F75"/>
  <c r="F66"/>
  <c r="F14"/>
  <c r="L24"/>
  <c r="G24"/>
  <c r="H24"/>
  <c r="I24"/>
  <c r="J24"/>
  <c r="F24"/>
  <c r="L14"/>
  <c r="J14"/>
  <c r="I14"/>
  <c r="H14"/>
  <c r="G14"/>
  <c r="F163"/>
  <c r="G124"/>
  <c r="H124"/>
  <c r="I124"/>
  <c r="J124"/>
  <c r="L124"/>
  <c r="F124"/>
  <c r="G66" l="1"/>
  <c r="H66"/>
  <c r="I66"/>
  <c r="J66"/>
  <c r="L66"/>
  <c r="G34"/>
  <c r="H34"/>
  <c r="I34"/>
  <c r="J34"/>
  <c r="L34"/>
  <c r="F34"/>
  <c r="B202" l="1"/>
  <c r="A202"/>
  <c r="L201"/>
  <c r="J201"/>
  <c r="I201"/>
  <c r="H201"/>
  <c r="G201"/>
  <c r="F201"/>
  <c r="B192"/>
  <c r="A192"/>
  <c r="L191"/>
  <c r="J191"/>
  <c r="I191"/>
  <c r="H191"/>
  <c r="G191"/>
  <c r="G202" s="1"/>
  <c r="F191"/>
  <c r="B183"/>
  <c r="A183"/>
  <c r="B172"/>
  <c r="A172"/>
  <c r="L171"/>
  <c r="L183" s="1"/>
  <c r="J171"/>
  <c r="J183" s="1"/>
  <c r="I171"/>
  <c r="I183" s="1"/>
  <c r="H171"/>
  <c r="H183" s="1"/>
  <c r="G171"/>
  <c r="G183" s="1"/>
  <c r="F171"/>
  <c r="B164"/>
  <c r="A164"/>
  <c r="L163"/>
  <c r="J163"/>
  <c r="I163"/>
  <c r="H163"/>
  <c r="G163"/>
  <c r="B154"/>
  <c r="A154"/>
  <c r="L153"/>
  <c r="J153"/>
  <c r="I153"/>
  <c r="H153"/>
  <c r="G153"/>
  <c r="F153"/>
  <c r="F164" s="1"/>
  <c r="B145"/>
  <c r="A145"/>
  <c r="L144"/>
  <c r="J144"/>
  <c r="I144"/>
  <c r="H144"/>
  <c r="G144"/>
  <c r="F144"/>
  <c r="B134"/>
  <c r="A134"/>
  <c r="L133"/>
  <c r="J133"/>
  <c r="I133"/>
  <c r="I145" s="1"/>
  <c r="H133"/>
  <c r="G133"/>
  <c r="G145" s="1"/>
  <c r="F133"/>
  <c r="B125"/>
  <c r="A125"/>
  <c r="B114"/>
  <c r="A114"/>
  <c r="L113"/>
  <c r="J113"/>
  <c r="J125" s="1"/>
  <c r="I113"/>
  <c r="I125" s="1"/>
  <c r="H113"/>
  <c r="H125" s="1"/>
  <c r="G113"/>
  <c r="F113"/>
  <c r="F125" s="1"/>
  <c r="B105"/>
  <c r="A105"/>
  <c r="L104"/>
  <c r="J104"/>
  <c r="I104"/>
  <c r="H104"/>
  <c r="G104"/>
  <c r="F104"/>
  <c r="B95"/>
  <c r="A95"/>
  <c r="L94"/>
  <c r="J94"/>
  <c r="I94"/>
  <c r="H94"/>
  <c r="H105" s="1"/>
  <c r="G94"/>
  <c r="F94"/>
  <c r="F105" s="1"/>
  <c r="B86"/>
  <c r="A86"/>
  <c r="L85"/>
  <c r="J85"/>
  <c r="I85"/>
  <c r="H85"/>
  <c r="G85"/>
  <c r="F85"/>
  <c r="B76"/>
  <c r="A76"/>
  <c r="L75"/>
  <c r="J75"/>
  <c r="I75"/>
  <c r="H75"/>
  <c r="H86" s="1"/>
  <c r="G75"/>
  <c r="F86"/>
  <c r="B67"/>
  <c r="A67"/>
  <c r="B55"/>
  <c r="A55"/>
  <c r="L54"/>
  <c r="J54"/>
  <c r="I54"/>
  <c r="H54"/>
  <c r="G54"/>
  <c r="F54"/>
  <c r="F67" s="1"/>
  <c r="B46"/>
  <c r="A46"/>
  <c r="L45"/>
  <c r="J45"/>
  <c r="I45"/>
  <c r="H45"/>
  <c r="G45"/>
  <c r="F45"/>
  <c r="B35"/>
  <c r="A35"/>
  <c r="B25"/>
  <c r="A25"/>
  <c r="B15"/>
  <c r="A15"/>
  <c r="G164" l="1"/>
  <c r="F202"/>
  <c r="I164"/>
  <c r="L164"/>
  <c r="H164"/>
  <c r="J164"/>
  <c r="L145"/>
  <c r="F183"/>
  <c r="J202"/>
  <c r="I202"/>
  <c r="H202"/>
  <c r="J145"/>
  <c r="H145"/>
  <c r="F145"/>
  <c r="H67"/>
  <c r="L202"/>
  <c r="L125"/>
  <c r="G125"/>
  <c r="G105"/>
  <c r="L105"/>
  <c r="I105"/>
  <c r="J105"/>
  <c r="J86"/>
  <c r="I86"/>
  <c r="L86"/>
  <c r="G86"/>
  <c r="G67"/>
  <c r="L67"/>
  <c r="J67"/>
  <c r="I67"/>
  <c r="H46"/>
  <c r="F46"/>
  <c r="J46"/>
  <c r="L46"/>
  <c r="I46"/>
  <c r="G46"/>
  <c r="L25"/>
  <c r="H25"/>
  <c r="J25"/>
  <c r="I25"/>
  <c r="G25"/>
  <c r="F25"/>
  <c r="L203" l="1"/>
  <c r="F203"/>
  <c r="J203"/>
  <c r="H203"/>
  <c r="I203"/>
  <c r="G203"/>
</calcChain>
</file>

<file path=xl/sharedStrings.xml><?xml version="1.0" encoding="utf-8"?>
<sst xmlns="http://schemas.openxmlformats.org/spreadsheetml/2006/main" count="313" uniqueCount="89">
  <si>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</si>
  <si>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</si>
  <si>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</si>
  <si>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</si>
  <si>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</si>
  <si>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</si>
  <si>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</si>
  <si>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</si>
  <si>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</si>
  <si>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</si>
  <si>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</si>
  <si>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</si>
  <si>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</si>
  <si>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</si>
  <si>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</si>
  <si>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</si>
  <si>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</si>
  <si>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</si>
  <si>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</si>
  <si>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</si>
  <si>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</si>
  <si>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</si>
  <si>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</si>
  <si>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</si>
  <si>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</si>
  <si>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</si>
  <si>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</si>
  <si>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</si>
  <si>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</si>
  <si>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</si>
  <si>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</si>
  <si>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</si>
  <si>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</si>
  <si>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</si>
  <si>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</si>
  <si>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</si>
  <si>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</si>
  <si>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</si>
  <si>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</si>
  <si>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 фруктовый т/п 0,2 кг</t>
  </si>
  <si>
    <t>хлеб пшеничный</t>
  </si>
  <si>
    <t>икра свекольная</t>
  </si>
  <si>
    <t>суп картофельный с домашней лапшой</t>
  </si>
  <si>
    <t>каша ячневая рассыпчатая, биточки из говядины</t>
  </si>
  <si>
    <t>чай с сахаром</t>
  </si>
  <si>
    <t>хлеб ржано-пшеничный</t>
  </si>
  <si>
    <t>каша вязкая молочная из риса с маслом</t>
  </si>
  <si>
    <t>кофейный напиток с молоком сгущенным</t>
  </si>
  <si>
    <t>яблоко сезонное калиброванное</t>
  </si>
  <si>
    <t>масло сливочное (порционное)</t>
  </si>
  <si>
    <t>сыр "Российский" (порционное)</t>
  </si>
  <si>
    <t>икра кабачковая</t>
  </si>
  <si>
    <t>борщ с капустой и картофелем со сметаной</t>
  </si>
  <si>
    <t>кисель из сока</t>
  </si>
  <si>
    <t>какао с молоком сгущенным</t>
  </si>
  <si>
    <t>суп картофельный с горохом</t>
  </si>
  <si>
    <t>компот из смеси сухофруктов</t>
  </si>
  <si>
    <t>плов из птицы</t>
  </si>
  <si>
    <t>салат из белокочанной капусты</t>
  </si>
  <si>
    <t>щи из свежей капусты с картофелем</t>
  </si>
  <si>
    <t>компот из свежих плодов</t>
  </si>
  <si>
    <t>каша пшеничная рассыпчатая, биточки из говядины</t>
  </si>
  <si>
    <t>суп картофельный с крупой рисовой</t>
  </si>
  <si>
    <t>каша гречневая рассыпчатая,птица жаренная</t>
  </si>
  <si>
    <t>чай с лимоном</t>
  </si>
  <si>
    <t>каша вязкая молочная из пшенной крупы</t>
  </si>
  <si>
    <t>суп картофельный с крупой пшеничной</t>
  </si>
  <si>
    <t>каша перловая рассыпчатая,котлета из говядины</t>
  </si>
  <si>
    <t>запеканка из творога со сгущенным молоком</t>
  </si>
  <si>
    <t>чай с молоком</t>
  </si>
  <si>
    <t>рагу из птицы</t>
  </si>
  <si>
    <t>каша ячневая рассыпчатая, птица отварная</t>
  </si>
  <si>
    <t>макаронные изделия отварные, птица тушенная в соусе</t>
  </si>
  <si>
    <t>МКОУ СОШ№2</t>
  </si>
  <si>
    <t>Директор</t>
  </si>
  <si>
    <t>Чумакова И.А.</t>
  </si>
  <si>
    <t>каша пшеничная рассыпчатая, шницель из говядины</t>
  </si>
  <si>
    <t>картофель отварной, котлета рыбная</t>
  </si>
  <si>
    <t>макаронные изделия отварные, котлета из говядины</t>
  </si>
  <si>
    <t>каша перловая рассыпчатая, тефтели из говядины</t>
  </si>
  <si>
    <t>суп картофедьный с фасолью</t>
  </si>
  <si>
    <t>каша пшенная рассыпчатая, тефтели из говядины</t>
  </si>
  <si>
    <t>каша пшенная рассыпчатая, котлеты рубленые из птицы</t>
  </si>
  <si>
    <t>каша гречневая рассыпчатая,котлета рубленная из птицы</t>
  </si>
  <si>
    <t>булочка сдобная</t>
  </si>
  <si>
    <t>вафли</t>
  </si>
  <si>
    <t>печенье кондитерского производства</t>
  </si>
  <si>
    <t>выпечка промышленного производства</t>
  </si>
  <si>
    <t>пряники кондитерского производства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</si>
</sst>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3" borderId="24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31" xfId="0" applyFont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3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F191" sqref="F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73</v>
      </c>
      <c r="D1" s="71"/>
      <c r="E1" s="71"/>
      <c r="F1" s="12" t="s">
        <v>16</v>
      </c>
      <c r="G1" s="2" t="s">
        <v>17</v>
      </c>
      <c r="H1" s="72" t="s">
        <v>74</v>
      </c>
      <c r="I1" s="72"/>
      <c r="J1" s="72"/>
      <c r="K1" s="72"/>
    </row>
    <row r="2" spans="1:12" ht="18">
      <c r="A2" s="32" t="s">
        <v>6</v>
      </c>
      <c r="C2" s="2"/>
      <c r="G2" s="2" t="s">
        <v>18</v>
      </c>
      <c r="H2" s="72" t="s">
        <v>75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>
        <v>11</v>
      </c>
      <c r="I3" s="45">
        <v>4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9" t="s">
        <v>35</v>
      </c>
    </row>
    <row r="6" spans="1:12" ht="30">
      <c r="A6" s="18">
        <v>1</v>
      </c>
      <c r="B6" s="19">
        <v>1</v>
      </c>
      <c r="C6" s="20" t="s">
        <v>20</v>
      </c>
      <c r="D6" s="5" t="s">
        <v>21</v>
      </c>
      <c r="E6" s="48" t="s">
        <v>83</v>
      </c>
      <c r="F6" s="37">
        <v>270</v>
      </c>
      <c r="G6" s="37">
        <v>16.3</v>
      </c>
      <c r="H6" s="37">
        <v>20.2</v>
      </c>
      <c r="I6" s="37">
        <v>47.9</v>
      </c>
      <c r="J6" s="37">
        <v>437.4</v>
      </c>
      <c r="K6" s="38">
        <v>302.29399999999998</v>
      </c>
      <c r="L6" s="60">
        <v>69.599999999999994</v>
      </c>
    </row>
    <row r="7" spans="1:12" ht="1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61"/>
    </row>
    <row r="8" spans="1:12" ht="15">
      <c r="A8" s="21"/>
      <c r="B8" s="14"/>
      <c r="C8" s="11"/>
      <c r="D8" s="7" t="s">
        <v>22</v>
      </c>
      <c r="E8" s="39" t="s">
        <v>64</v>
      </c>
      <c r="F8" s="40">
        <v>200</v>
      </c>
      <c r="G8" s="40">
        <v>0.4</v>
      </c>
      <c r="H8" s="40">
        <v>0</v>
      </c>
      <c r="I8" s="40">
        <v>11.7</v>
      </c>
      <c r="J8" s="40">
        <v>49.5</v>
      </c>
      <c r="K8" s="41">
        <v>377</v>
      </c>
      <c r="L8" s="61">
        <v>3.7</v>
      </c>
    </row>
    <row r="9" spans="1:12" ht="15">
      <c r="A9" s="21"/>
      <c r="B9" s="14"/>
      <c r="C9" s="11"/>
      <c r="D9" s="7" t="s">
        <v>23</v>
      </c>
      <c r="E9" s="39" t="s">
        <v>40</v>
      </c>
      <c r="F9" s="40">
        <v>40</v>
      </c>
      <c r="G9" s="40">
        <v>3.16</v>
      </c>
      <c r="H9" s="40">
        <v>0.08</v>
      </c>
      <c r="I9" s="40">
        <v>19.32</v>
      </c>
      <c r="J9" s="40">
        <v>94.4</v>
      </c>
      <c r="K9" s="41"/>
      <c r="L9" s="61">
        <v>2.52</v>
      </c>
    </row>
    <row r="10" spans="1:12" ht="15">
      <c r="A10" s="21"/>
      <c r="B10" s="14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61"/>
    </row>
    <row r="11" spans="1:12" ht="15">
      <c r="A11" s="21"/>
      <c r="B11" s="14"/>
      <c r="C11" s="11"/>
      <c r="D11" s="6" t="s">
        <v>30</v>
      </c>
      <c r="E11" s="39"/>
      <c r="F11" s="40"/>
      <c r="G11" s="40"/>
      <c r="H11" s="40"/>
      <c r="I11" s="40"/>
      <c r="J11" s="40"/>
      <c r="K11" s="41"/>
      <c r="L11" s="61"/>
    </row>
    <row r="12" spans="1:12" ht="15">
      <c r="A12" s="21"/>
      <c r="B12" s="14"/>
      <c r="C12" s="11"/>
      <c r="D12" s="6"/>
      <c r="E12" s="39" t="s">
        <v>84</v>
      </c>
      <c r="F12" s="40">
        <v>50</v>
      </c>
      <c r="G12" s="40">
        <v>15.74</v>
      </c>
      <c r="H12" s="40">
        <v>3.5</v>
      </c>
      <c r="I12" s="40">
        <v>38.86</v>
      </c>
      <c r="J12" s="40">
        <v>250</v>
      </c>
      <c r="K12" s="41"/>
      <c r="L12" s="61">
        <v>27</v>
      </c>
    </row>
    <row r="13" spans="1:12" ht="15">
      <c r="A13" s="21"/>
      <c r="B13" s="14"/>
      <c r="C13" s="11"/>
      <c r="D13" s="6"/>
      <c r="E13" s="39" t="s">
        <v>85</v>
      </c>
      <c r="F13" s="40">
        <v>165</v>
      </c>
      <c r="G13" s="40">
        <v>6.9</v>
      </c>
      <c r="H13" s="40">
        <v>7.5</v>
      </c>
      <c r="I13" s="40">
        <v>55.95</v>
      </c>
      <c r="J13" s="40">
        <v>316.29000000000002</v>
      </c>
      <c r="K13" s="41"/>
      <c r="L13" s="61">
        <v>45.87</v>
      </c>
    </row>
    <row r="14" spans="1:12" ht="15">
      <c r="A14" s="22"/>
      <c r="B14" s="15"/>
      <c r="C14" s="8"/>
      <c r="D14" s="16" t="s">
        <v>33</v>
      </c>
      <c r="E14" s="9"/>
      <c r="F14" s="17">
        <f>SUM(F6:F13)</f>
        <v>725</v>
      </c>
      <c r="G14" s="17">
        <f>SUM(G6:G13)</f>
        <v>42.5</v>
      </c>
      <c r="H14" s="17">
        <f>SUM(H6:H13)</f>
        <v>31.279999999999998</v>
      </c>
      <c r="I14" s="17">
        <f>SUM(I6:I13)</f>
        <v>173.73</v>
      </c>
      <c r="J14" s="17">
        <f>SUM(J6:J13)</f>
        <v>1147.5899999999999</v>
      </c>
      <c r="K14" s="23"/>
      <c r="L14" s="62">
        <f>SUM(L6:L13)</f>
        <v>148.69</v>
      </c>
    </row>
    <row r="15" spans="1:12" ht="15">
      <c r="A15" s="24">
        <f>A6</f>
        <v>1</v>
      </c>
      <c r="B15" s="13">
        <f>B6</f>
        <v>1</v>
      </c>
      <c r="C15" s="10" t="s">
        <v>25</v>
      </c>
      <c r="D15" s="7" t="s">
        <v>26</v>
      </c>
      <c r="E15" s="39" t="s">
        <v>41</v>
      </c>
      <c r="F15" s="40">
        <v>60</v>
      </c>
      <c r="G15" s="40">
        <v>1.2</v>
      </c>
      <c r="H15" s="40">
        <v>0.06</v>
      </c>
      <c r="I15" s="40">
        <v>12.33</v>
      </c>
      <c r="J15" s="40">
        <v>54.72</v>
      </c>
      <c r="K15" s="41">
        <v>75</v>
      </c>
      <c r="L15" s="61">
        <v>7.51</v>
      </c>
    </row>
    <row r="16" spans="1:12" ht="15">
      <c r="A16" s="21"/>
      <c r="B16" s="14"/>
      <c r="C16" s="11"/>
      <c r="D16" s="7" t="s">
        <v>27</v>
      </c>
      <c r="E16" s="39" t="s">
        <v>42</v>
      </c>
      <c r="F16" s="40">
        <v>200</v>
      </c>
      <c r="G16" s="40">
        <v>3.9</v>
      </c>
      <c r="H16" s="40">
        <v>2.8</v>
      </c>
      <c r="I16" s="40">
        <v>19</v>
      </c>
      <c r="J16" s="40">
        <v>117</v>
      </c>
      <c r="K16" s="41">
        <v>113</v>
      </c>
      <c r="L16" s="61">
        <v>9.5299999999999994</v>
      </c>
    </row>
    <row r="17" spans="1:12" ht="15">
      <c r="A17" s="21"/>
      <c r="B17" s="14"/>
      <c r="C17" s="11"/>
      <c r="D17" s="7" t="s">
        <v>28</v>
      </c>
      <c r="E17" s="39" t="s">
        <v>43</v>
      </c>
      <c r="F17" s="40">
        <v>240</v>
      </c>
      <c r="G17" s="40">
        <v>17.68</v>
      </c>
      <c r="H17" s="40">
        <v>17.93</v>
      </c>
      <c r="I17" s="40">
        <v>42.68</v>
      </c>
      <c r="J17" s="40">
        <v>402.35</v>
      </c>
      <c r="K17" s="41">
        <v>302.26799999999997</v>
      </c>
      <c r="L17" s="61">
        <v>58.8</v>
      </c>
    </row>
    <row r="18" spans="1:12" ht="15">
      <c r="A18" s="21"/>
      <c r="B18" s="14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61"/>
    </row>
    <row r="19" spans="1:12" ht="15">
      <c r="A19" s="21"/>
      <c r="B19" s="14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61"/>
    </row>
    <row r="20" spans="1:12" ht="15">
      <c r="A20" s="21"/>
      <c r="B20" s="14"/>
      <c r="C20" s="11"/>
      <c r="D20" s="7" t="s">
        <v>31</v>
      </c>
      <c r="E20" s="39" t="s">
        <v>40</v>
      </c>
      <c r="F20" s="40">
        <v>40</v>
      </c>
      <c r="G20" s="40">
        <v>3.16</v>
      </c>
      <c r="H20" s="40">
        <v>0.08</v>
      </c>
      <c r="I20" s="40">
        <v>19.32</v>
      </c>
      <c r="J20" s="40">
        <v>94.4</v>
      </c>
      <c r="K20" s="41"/>
      <c r="L20" s="61">
        <v>2.52</v>
      </c>
    </row>
    <row r="21" spans="1:12" ht="15">
      <c r="A21" s="21"/>
      <c r="B21" s="14"/>
      <c r="C21" s="11"/>
      <c r="D21" s="7" t="s">
        <v>32</v>
      </c>
      <c r="E21" s="39" t="s">
        <v>45</v>
      </c>
      <c r="F21" s="40">
        <v>30</v>
      </c>
      <c r="G21" s="40">
        <v>2</v>
      </c>
      <c r="H21" s="40">
        <v>0.3</v>
      </c>
      <c r="I21" s="40">
        <v>12.7</v>
      </c>
      <c r="J21" s="40">
        <v>61.2</v>
      </c>
      <c r="K21" s="41"/>
      <c r="L21" s="61">
        <v>1.95</v>
      </c>
    </row>
    <row r="22" spans="1:12" ht="15">
      <c r="A22" s="21"/>
      <c r="B22" s="14"/>
      <c r="C22" s="11"/>
      <c r="D22" s="6" t="s">
        <v>22</v>
      </c>
      <c r="E22" s="39" t="s">
        <v>44</v>
      </c>
      <c r="F22" s="40">
        <v>180</v>
      </c>
      <c r="G22" s="40">
        <v>7.0000000000000007E-2</v>
      </c>
      <c r="H22" s="40">
        <v>0.02</v>
      </c>
      <c r="I22" s="40">
        <v>15</v>
      </c>
      <c r="J22" s="40">
        <v>60</v>
      </c>
      <c r="K22" s="41">
        <v>376</v>
      </c>
      <c r="L22" s="61">
        <v>2.1</v>
      </c>
    </row>
    <row r="23" spans="1:12" ht="15">
      <c r="A23" s="21"/>
      <c r="B23" s="14"/>
      <c r="C23" s="11"/>
      <c r="D23" s="6"/>
      <c r="E23" s="39" t="s">
        <v>85</v>
      </c>
      <c r="F23" s="40">
        <v>165</v>
      </c>
      <c r="G23" s="40">
        <v>6.9</v>
      </c>
      <c r="H23" s="40">
        <v>7.5</v>
      </c>
      <c r="I23" s="40">
        <v>55.95</v>
      </c>
      <c r="J23" s="40">
        <v>316.29000000000002</v>
      </c>
      <c r="K23" s="41"/>
      <c r="L23" s="61">
        <v>45.87</v>
      </c>
    </row>
    <row r="24" spans="1:12" ht="15">
      <c r="A24" s="22"/>
      <c r="B24" s="15"/>
      <c r="C24" s="8"/>
      <c r="D24" s="16" t="s">
        <v>33</v>
      </c>
      <c r="E24" s="9"/>
      <c r="F24" s="17">
        <f>SUM(F15:F23)</f>
        <v>915</v>
      </c>
      <c r="G24" s="17">
        <f t="shared" ref="G24:J24" si="0">SUM(G15:G23)</f>
        <v>34.910000000000004</v>
      </c>
      <c r="H24" s="17">
        <f t="shared" si="0"/>
        <v>28.689999999999998</v>
      </c>
      <c r="I24" s="17">
        <f t="shared" si="0"/>
        <v>176.98</v>
      </c>
      <c r="J24" s="17">
        <f t="shared" si="0"/>
        <v>1105.96</v>
      </c>
      <c r="K24" s="23"/>
      <c r="L24" s="62">
        <f>SUM(L15:L23)</f>
        <v>128.28</v>
      </c>
    </row>
    <row r="25" spans="1:12" ht="15.75" thickBot="1">
      <c r="A25" s="27">
        <f>A6</f>
        <v>1</v>
      </c>
      <c r="B25" s="28">
        <f>B6</f>
        <v>1</v>
      </c>
      <c r="C25" s="65" t="s">
        <v>4</v>
      </c>
      <c r="D25" s="66"/>
      <c r="E25" s="29"/>
      <c r="F25" s="30">
        <f>F14+F24</f>
        <v>1640</v>
      </c>
      <c r="G25" s="30">
        <f>G14+G24</f>
        <v>77.41</v>
      </c>
      <c r="H25" s="30">
        <f>H14+H24</f>
        <v>59.97</v>
      </c>
      <c r="I25" s="30">
        <f>I14+I24</f>
        <v>350.71</v>
      </c>
      <c r="J25" s="30">
        <f>J14+J24</f>
        <v>2253.5500000000002</v>
      </c>
      <c r="K25" s="50"/>
      <c r="L25" s="63">
        <f>L14+L24</f>
        <v>276.97000000000003</v>
      </c>
    </row>
    <row r="26" spans="1:12" ht="15">
      <c r="A26" s="18">
        <v>1</v>
      </c>
      <c r="B26" s="19">
        <v>2</v>
      </c>
      <c r="C26" s="20" t="s">
        <v>20</v>
      </c>
      <c r="D26" s="5" t="s">
        <v>21</v>
      </c>
      <c r="E26" s="36" t="s">
        <v>46</v>
      </c>
      <c r="F26" s="37">
        <v>220</v>
      </c>
      <c r="G26" s="37">
        <v>5.7</v>
      </c>
      <c r="H26" s="37">
        <v>6.8</v>
      </c>
      <c r="I26" s="37">
        <v>41.7</v>
      </c>
      <c r="J26" s="37">
        <v>252.6</v>
      </c>
      <c r="K26" s="38">
        <v>174</v>
      </c>
      <c r="L26" s="60">
        <v>25.87</v>
      </c>
    </row>
    <row r="27" spans="1:12" ht="15">
      <c r="A27" s="21"/>
      <c r="B27" s="14"/>
      <c r="C27" s="11"/>
      <c r="D27" s="6"/>
      <c r="E27" s="39"/>
      <c r="F27" s="40"/>
      <c r="G27" s="40"/>
      <c r="H27" s="40"/>
      <c r="I27" s="40"/>
      <c r="J27" s="40"/>
      <c r="K27" s="41"/>
      <c r="L27" s="61"/>
    </row>
    <row r="28" spans="1:12" ht="15">
      <c r="A28" s="21"/>
      <c r="B28" s="14"/>
      <c r="C28" s="11"/>
      <c r="D28" s="7" t="s">
        <v>22</v>
      </c>
      <c r="E28" s="39" t="s">
        <v>47</v>
      </c>
      <c r="F28" s="40">
        <v>200</v>
      </c>
      <c r="G28" s="40">
        <v>3.1</v>
      </c>
      <c r="H28" s="40">
        <v>2.4</v>
      </c>
      <c r="I28" s="40">
        <v>17.2</v>
      </c>
      <c r="J28" s="40">
        <v>103.5</v>
      </c>
      <c r="K28" s="41">
        <v>380</v>
      </c>
      <c r="L28" s="61">
        <v>18.75</v>
      </c>
    </row>
    <row r="29" spans="1:12" ht="15">
      <c r="A29" s="21"/>
      <c r="B29" s="14"/>
      <c r="C29" s="11"/>
      <c r="D29" s="7" t="s">
        <v>23</v>
      </c>
      <c r="E29" s="39" t="s">
        <v>40</v>
      </c>
      <c r="F29" s="40">
        <v>40</v>
      </c>
      <c r="G29" s="40">
        <v>3.16</v>
      </c>
      <c r="H29" s="40">
        <v>0.08</v>
      </c>
      <c r="I29" s="40">
        <v>19.32</v>
      </c>
      <c r="J29" s="40">
        <v>94.4</v>
      </c>
      <c r="K29" s="41"/>
      <c r="L29" s="61">
        <v>2.52</v>
      </c>
    </row>
    <row r="30" spans="1:12" ht="15">
      <c r="A30" s="21"/>
      <c r="B30" s="14"/>
      <c r="C30" s="11"/>
      <c r="D30" s="7" t="s">
        <v>24</v>
      </c>
      <c r="E30" s="39"/>
      <c r="F30" s="40"/>
      <c r="G30" s="40"/>
      <c r="H30" s="40"/>
      <c r="I30" s="40"/>
      <c r="J30" s="40"/>
      <c r="K30" s="41"/>
      <c r="L30" s="61"/>
    </row>
    <row r="31" spans="1:12" ht="15">
      <c r="A31" s="21"/>
      <c r="B31" s="14"/>
      <c r="C31" s="11"/>
      <c r="D31" s="6"/>
      <c r="E31" s="39" t="s">
        <v>49</v>
      </c>
      <c r="F31" s="40">
        <v>10</v>
      </c>
      <c r="G31" s="40">
        <v>0.1</v>
      </c>
      <c r="H31" s="40">
        <v>8.3000000000000007</v>
      </c>
      <c r="I31" s="40">
        <v>0.1</v>
      </c>
      <c r="J31" s="40">
        <v>75</v>
      </c>
      <c r="K31" s="41">
        <v>14</v>
      </c>
      <c r="L31" s="61">
        <v>10.79</v>
      </c>
    </row>
    <row r="32" spans="1:12" ht="15">
      <c r="A32" s="21"/>
      <c r="B32" s="14"/>
      <c r="C32" s="11"/>
      <c r="D32" s="6"/>
      <c r="E32" s="39" t="s">
        <v>50</v>
      </c>
      <c r="F32" s="40">
        <v>15</v>
      </c>
      <c r="G32" s="40">
        <v>3.48</v>
      </c>
      <c r="H32" s="40">
        <v>4.43</v>
      </c>
      <c r="I32" s="40">
        <v>0</v>
      </c>
      <c r="J32" s="40">
        <v>54</v>
      </c>
      <c r="K32" s="41">
        <v>15</v>
      </c>
      <c r="L32" s="61">
        <v>9.9</v>
      </c>
    </row>
    <row r="33" spans="1:12" ht="15">
      <c r="A33" s="21"/>
      <c r="B33" s="14"/>
      <c r="C33" s="11"/>
      <c r="D33" s="6"/>
      <c r="E33" s="39" t="s">
        <v>86</v>
      </c>
      <c r="F33" s="40">
        <v>48</v>
      </c>
      <c r="G33" s="40">
        <v>3.6</v>
      </c>
      <c r="H33" s="40">
        <v>8.31</v>
      </c>
      <c r="I33" s="40">
        <v>31.83</v>
      </c>
      <c r="J33" s="40">
        <v>216.96</v>
      </c>
      <c r="K33" s="41"/>
      <c r="L33" s="61">
        <v>8.64</v>
      </c>
    </row>
    <row r="34" spans="1:12" ht="15">
      <c r="A34" s="22"/>
      <c r="B34" s="15"/>
      <c r="C34" s="8"/>
      <c r="D34" s="16" t="s">
        <v>33</v>
      </c>
      <c r="E34" s="9"/>
      <c r="F34" s="17">
        <f>SUM(F26:F33)</f>
        <v>533</v>
      </c>
      <c r="G34" s="17">
        <f t="shared" ref="G34:L34" si="1">SUM(G26:G33)</f>
        <v>19.14</v>
      </c>
      <c r="H34" s="17">
        <f t="shared" si="1"/>
        <v>30.32</v>
      </c>
      <c r="I34" s="17">
        <f t="shared" si="1"/>
        <v>110.14999999999999</v>
      </c>
      <c r="J34" s="17">
        <f t="shared" si="1"/>
        <v>796.46</v>
      </c>
      <c r="K34" s="23"/>
      <c r="L34" s="62">
        <f t="shared" si="1"/>
        <v>76.470000000000013</v>
      </c>
    </row>
    <row r="35" spans="1:12" ht="15">
      <c r="A35" s="24">
        <f>A26</f>
        <v>1</v>
      </c>
      <c r="B35" s="13">
        <f>B26</f>
        <v>2</v>
      </c>
      <c r="C35" s="10" t="s">
        <v>25</v>
      </c>
      <c r="D35" s="7" t="s">
        <v>26</v>
      </c>
      <c r="E35" s="39" t="s">
        <v>51</v>
      </c>
      <c r="F35" s="40">
        <v>60</v>
      </c>
      <c r="G35" s="40">
        <v>0.61</v>
      </c>
      <c r="H35" s="40">
        <v>2.91</v>
      </c>
      <c r="I35" s="40">
        <v>3.19</v>
      </c>
      <c r="J35" s="40">
        <v>41.56</v>
      </c>
      <c r="K35" s="41"/>
      <c r="L35" s="61">
        <v>9.6</v>
      </c>
    </row>
    <row r="36" spans="1:12" ht="15">
      <c r="A36" s="21"/>
      <c r="B36" s="14"/>
      <c r="C36" s="11"/>
      <c r="D36" s="7" t="s">
        <v>27</v>
      </c>
      <c r="E36" s="39" t="s">
        <v>52</v>
      </c>
      <c r="F36" s="40">
        <v>208</v>
      </c>
      <c r="G36" s="40">
        <v>1.44</v>
      </c>
      <c r="H36" s="40">
        <v>3.94</v>
      </c>
      <c r="I36" s="40">
        <v>8.75</v>
      </c>
      <c r="J36" s="40">
        <v>83</v>
      </c>
      <c r="K36" s="41">
        <v>82</v>
      </c>
      <c r="L36" s="61">
        <v>10.38</v>
      </c>
    </row>
    <row r="37" spans="1:12" ht="15">
      <c r="A37" s="21"/>
      <c r="B37" s="14"/>
      <c r="C37" s="11"/>
      <c r="D37" s="7" t="s">
        <v>28</v>
      </c>
      <c r="E37" s="39" t="s">
        <v>77</v>
      </c>
      <c r="F37" s="40">
        <v>240</v>
      </c>
      <c r="G37" s="40">
        <v>12.91</v>
      </c>
      <c r="H37" s="40">
        <v>16.61</v>
      </c>
      <c r="I37" s="40">
        <v>35.14</v>
      </c>
      <c r="J37" s="40">
        <v>342.99</v>
      </c>
      <c r="K37" s="41">
        <v>310.23399999999998</v>
      </c>
      <c r="L37" s="61">
        <v>57.62</v>
      </c>
    </row>
    <row r="38" spans="1:12" ht="15">
      <c r="A38" s="21"/>
      <c r="B38" s="14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61"/>
    </row>
    <row r="39" spans="1:12" ht="15">
      <c r="A39" s="21"/>
      <c r="B39" s="14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61"/>
    </row>
    <row r="40" spans="1:12" ht="15">
      <c r="A40" s="21"/>
      <c r="B40" s="14"/>
      <c r="C40" s="11"/>
      <c r="D40" s="7" t="s">
        <v>31</v>
      </c>
      <c r="E40" s="39" t="s">
        <v>40</v>
      </c>
      <c r="F40" s="40">
        <v>40</v>
      </c>
      <c r="G40" s="40">
        <v>3.16</v>
      </c>
      <c r="H40" s="40">
        <v>0.08</v>
      </c>
      <c r="I40" s="40">
        <v>19.32</v>
      </c>
      <c r="J40" s="40">
        <v>94.4</v>
      </c>
      <c r="K40" s="41"/>
      <c r="L40" s="61">
        <v>2.52</v>
      </c>
    </row>
    <row r="41" spans="1:12" ht="15">
      <c r="A41" s="21"/>
      <c r="B41" s="14"/>
      <c r="C41" s="11"/>
      <c r="D41" s="7" t="s">
        <v>32</v>
      </c>
      <c r="E41" s="39" t="s">
        <v>45</v>
      </c>
      <c r="F41" s="40">
        <v>30</v>
      </c>
      <c r="G41" s="40">
        <v>2</v>
      </c>
      <c r="H41" s="40">
        <v>0.3</v>
      </c>
      <c r="I41" s="40">
        <v>12.7</v>
      </c>
      <c r="J41" s="40">
        <v>61.2</v>
      </c>
      <c r="K41" s="41"/>
      <c r="L41" s="61">
        <v>1.95</v>
      </c>
    </row>
    <row r="42" spans="1:12" ht="15">
      <c r="A42" s="21"/>
      <c r="B42" s="14"/>
      <c r="C42" s="11"/>
      <c r="D42" s="6" t="s">
        <v>22</v>
      </c>
      <c r="E42" s="39" t="s">
        <v>53</v>
      </c>
      <c r="F42" s="40">
        <v>200</v>
      </c>
      <c r="G42" s="40">
        <v>0.31</v>
      </c>
      <c r="H42" s="40">
        <v>0</v>
      </c>
      <c r="I42" s="40">
        <v>39.4</v>
      </c>
      <c r="J42" s="40">
        <v>160</v>
      </c>
      <c r="K42" s="41">
        <v>359</v>
      </c>
      <c r="L42" s="61">
        <v>6.48</v>
      </c>
    </row>
    <row r="43" spans="1:12" ht="15">
      <c r="A43" s="21"/>
      <c r="B43" s="14"/>
      <c r="C43" s="11"/>
      <c r="D43" s="6"/>
      <c r="E43" s="39" t="s">
        <v>86</v>
      </c>
      <c r="F43" s="40">
        <v>48</v>
      </c>
      <c r="G43" s="40">
        <v>3.6</v>
      </c>
      <c r="H43" s="40">
        <v>8.31</v>
      </c>
      <c r="I43" s="40">
        <v>31.83</v>
      </c>
      <c r="J43" s="40">
        <v>216.96</v>
      </c>
      <c r="K43" s="41"/>
      <c r="L43" s="61">
        <v>8.64</v>
      </c>
    </row>
    <row r="44" spans="1:12" ht="15">
      <c r="A44" s="21"/>
      <c r="B44" s="14"/>
      <c r="C44" s="11"/>
      <c r="D44" s="6"/>
      <c r="E44" s="39"/>
      <c r="F44" s="40"/>
      <c r="G44" s="40"/>
      <c r="H44" s="40"/>
      <c r="I44" s="40"/>
      <c r="J44" s="40"/>
      <c r="K44" s="41"/>
      <c r="L44" s="61"/>
    </row>
    <row r="45" spans="1:12" ht="15">
      <c r="A45" s="22"/>
      <c r="B45" s="15"/>
      <c r="C45" s="8"/>
      <c r="D45" s="16" t="s">
        <v>33</v>
      </c>
      <c r="E45" s="9"/>
      <c r="F45" s="17">
        <f>SUM(F35:F43)</f>
        <v>826</v>
      </c>
      <c r="G45" s="17">
        <f t="shared" ref="G45" si="2">SUM(G35:G43)</f>
        <v>24.03</v>
      </c>
      <c r="H45" s="17">
        <f t="shared" ref="H45" si="3">SUM(H35:H43)</f>
        <v>32.15</v>
      </c>
      <c r="I45" s="17">
        <f t="shared" ref="I45" si="4">SUM(I35:I43)</f>
        <v>150.32999999999998</v>
      </c>
      <c r="J45" s="17">
        <f t="shared" ref="J45:L45" si="5">SUM(J35:J43)</f>
        <v>1000.1100000000001</v>
      </c>
      <c r="K45" s="23"/>
      <c r="L45" s="62">
        <f t="shared" si="5"/>
        <v>97.19</v>
      </c>
    </row>
    <row r="46" spans="1:12" ht="15.75" customHeight="1" thickBot="1">
      <c r="A46" s="27">
        <f>A26</f>
        <v>1</v>
      </c>
      <c r="B46" s="28">
        <f>B26</f>
        <v>2</v>
      </c>
      <c r="C46" s="65" t="s">
        <v>4</v>
      </c>
      <c r="D46" s="66"/>
      <c r="E46" s="29"/>
      <c r="F46" s="30">
        <f>F34+F45</f>
        <v>1359</v>
      </c>
      <c r="G46" s="30">
        <f t="shared" ref="G46" si="6">G34+G45</f>
        <v>43.17</v>
      </c>
      <c r="H46" s="30">
        <f t="shared" ref="H46" si="7">H34+H45</f>
        <v>62.47</v>
      </c>
      <c r="I46" s="30">
        <f t="shared" ref="I46" si="8">I34+I45</f>
        <v>260.47999999999996</v>
      </c>
      <c r="J46" s="30">
        <f t="shared" ref="J46:L46" si="9">J34+J45</f>
        <v>1796.5700000000002</v>
      </c>
      <c r="K46" s="50"/>
      <c r="L46" s="63">
        <f t="shared" si="9"/>
        <v>173.66000000000003</v>
      </c>
    </row>
    <row r="47" spans="1:12" ht="15">
      <c r="A47" s="18">
        <v>1</v>
      </c>
      <c r="B47" s="19">
        <v>3</v>
      </c>
      <c r="C47" s="20" t="s">
        <v>20</v>
      </c>
      <c r="D47" s="5" t="s">
        <v>21</v>
      </c>
      <c r="E47" s="36" t="s">
        <v>78</v>
      </c>
      <c r="F47" s="37">
        <v>240</v>
      </c>
      <c r="G47" s="37">
        <v>19.78</v>
      </c>
      <c r="H47" s="37">
        <v>24.9</v>
      </c>
      <c r="I47" s="37">
        <v>38.35</v>
      </c>
      <c r="J47" s="37">
        <v>458.25</v>
      </c>
      <c r="K47" s="38">
        <v>309.26799999999997</v>
      </c>
      <c r="L47" s="60">
        <v>54.59</v>
      </c>
    </row>
    <row r="48" spans="1:12" ht="15">
      <c r="A48" s="21"/>
      <c r="B48" s="14"/>
      <c r="C48" s="11"/>
      <c r="D48" s="6"/>
      <c r="E48" s="39"/>
      <c r="F48" s="40"/>
      <c r="G48" s="40"/>
      <c r="H48" s="40"/>
      <c r="I48" s="40"/>
      <c r="J48" s="40"/>
      <c r="K48" s="41"/>
      <c r="L48" s="61"/>
    </row>
    <row r="49" spans="1:12" ht="15">
      <c r="A49" s="21"/>
      <c r="B49" s="14"/>
      <c r="C49" s="11"/>
      <c r="D49" s="7" t="s">
        <v>22</v>
      </c>
      <c r="E49" s="39" t="s">
        <v>54</v>
      </c>
      <c r="F49" s="40">
        <v>200</v>
      </c>
      <c r="G49" s="40">
        <v>3.67</v>
      </c>
      <c r="H49" s="40">
        <v>2.6</v>
      </c>
      <c r="I49" s="40">
        <v>25.09</v>
      </c>
      <c r="J49" s="40">
        <v>138.4</v>
      </c>
      <c r="K49" s="41">
        <v>383</v>
      </c>
      <c r="L49" s="61">
        <v>17.34</v>
      </c>
    </row>
    <row r="50" spans="1:12" ht="15">
      <c r="A50" s="21"/>
      <c r="B50" s="14"/>
      <c r="C50" s="11"/>
      <c r="D50" s="7" t="s">
        <v>23</v>
      </c>
      <c r="E50" s="39" t="s">
        <v>40</v>
      </c>
      <c r="F50" s="40">
        <v>40</v>
      </c>
      <c r="G50" s="40">
        <v>3.16</v>
      </c>
      <c r="H50" s="40">
        <v>0.08</v>
      </c>
      <c r="I50" s="40">
        <v>19.32</v>
      </c>
      <c r="J50" s="40">
        <v>94.4</v>
      </c>
      <c r="K50" s="41"/>
      <c r="L50" s="61">
        <v>2.52</v>
      </c>
    </row>
    <row r="51" spans="1:12" ht="15">
      <c r="A51" s="21"/>
      <c r="B51" s="14"/>
      <c r="C51" s="11"/>
      <c r="D51" s="7" t="s">
        <v>24</v>
      </c>
      <c r="E51" s="39"/>
      <c r="F51" s="40"/>
      <c r="G51" s="40"/>
      <c r="H51" s="40"/>
      <c r="I51" s="40"/>
      <c r="J51" s="40"/>
      <c r="K51" s="41"/>
      <c r="L51" s="61"/>
    </row>
    <row r="52" spans="1:12" ht="15">
      <c r="A52" s="21"/>
      <c r="B52" s="14"/>
      <c r="C52" s="11"/>
      <c r="D52" s="6"/>
      <c r="E52" s="39" t="s">
        <v>87</v>
      </c>
      <c r="F52" s="40">
        <v>96</v>
      </c>
      <c r="G52" s="40">
        <v>1.68</v>
      </c>
      <c r="H52" s="40">
        <v>0.48</v>
      </c>
      <c r="I52" s="40">
        <v>124.08</v>
      </c>
      <c r="J52" s="40">
        <v>506.4</v>
      </c>
      <c r="K52" s="41"/>
      <c r="L52" s="61">
        <v>26.88</v>
      </c>
    </row>
    <row r="53" spans="1:12" ht="15">
      <c r="A53" s="21"/>
      <c r="B53" s="14"/>
      <c r="C53" s="11"/>
      <c r="D53" s="6"/>
      <c r="E53" s="39"/>
      <c r="F53" s="40"/>
      <c r="G53" s="40"/>
      <c r="H53" s="40"/>
      <c r="I53" s="40"/>
      <c r="J53" s="40"/>
      <c r="K53" s="41"/>
      <c r="L53" s="61"/>
    </row>
    <row r="54" spans="1:12" ht="15">
      <c r="A54" s="22"/>
      <c r="B54" s="15"/>
      <c r="C54" s="8"/>
      <c r="D54" s="16" t="s">
        <v>33</v>
      </c>
      <c r="E54" s="9"/>
      <c r="F54" s="17">
        <f>SUM(F47:F53)</f>
        <v>576</v>
      </c>
      <c r="G54" s="17">
        <f t="shared" ref="G54" si="10">SUM(G47:G53)</f>
        <v>28.290000000000003</v>
      </c>
      <c r="H54" s="17">
        <f t="shared" ref="H54" si="11">SUM(H47:H53)</f>
        <v>28.06</v>
      </c>
      <c r="I54" s="17">
        <f t="shared" ref="I54" si="12">SUM(I47:I53)</f>
        <v>206.83999999999997</v>
      </c>
      <c r="J54" s="17">
        <f t="shared" ref="J54:L54" si="13">SUM(J47:J53)</f>
        <v>1197.4499999999998</v>
      </c>
      <c r="K54" s="23"/>
      <c r="L54" s="62">
        <f t="shared" si="13"/>
        <v>101.33</v>
      </c>
    </row>
    <row r="55" spans="1:12" ht="15">
      <c r="A55" s="24">
        <f>A47</f>
        <v>1</v>
      </c>
      <c r="B55" s="13">
        <f>B47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61"/>
    </row>
    <row r="56" spans="1:12" ht="15">
      <c r="A56" s="21"/>
      <c r="B56" s="14"/>
      <c r="C56" s="11"/>
      <c r="D56" s="7" t="s">
        <v>27</v>
      </c>
      <c r="E56" s="39" t="s">
        <v>55</v>
      </c>
      <c r="F56" s="40">
        <v>200</v>
      </c>
      <c r="G56" s="40">
        <v>4.3899999999999997</v>
      </c>
      <c r="H56" s="40">
        <v>4.22</v>
      </c>
      <c r="I56" s="40">
        <v>13.23</v>
      </c>
      <c r="J56" s="40">
        <v>118.6</v>
      </c>
      <c r="K56" s="41">
        <v>102</v>
      </c>
      <c r="L56" s="61">
        <v>7.36</v>
      </c>
    </row>
    <row r="57" spans="1:12" ht="15">
      <c r="A57" s="21"/>
      <c r="B57" s="14"/>
      <c r="C57" s="11"/>
      <c r="D57" s="7" t="s">
        <v>28</v>
      </c>
      <c r="E57" s="39" t="s">
        <v>79</v>
      </c>
      <c r="F57" s="40">
        <v>240</v>
      </c>
      <c r="G57" s="40">
        <v>14.43</v>
      </c>
      <c r="H57" s="40">
        <v>15.48</v>
      </c>
      <c r="I57" s="40">
        <v>44.74</v>
      </c>
      <c r="J57" s="40">
        <v>375.78</v>
      </c>
      <c r="K57" s="41">
        <v>302.27800000000002</v>
      </c>
      <c r="L57" s="61">
        <v>61.41</v>
      </c>
    </row>
    <row r="58" spans="1:12" ht="15">
      <c r="A58" s="21"/>
      <c r="B58" s="14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61"/>
    </row>
    <row r="59" spans="1:12" ht="15">
      <c r="A59" s="21"/>
      <c r="B59" s="14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61"/>
    </row>
    <row r="60" spans="1:12" ht="15">
      <c r="A60" s="21"/>
      <c r="B60" s="14"/>
      <c r="C60" s="11"/>
      <c r="D60" s="7" t="s">
        <v>31</v>
      </c>
      <c r="E60" s="39" t="s">
        <v>40</v>
      </c>
      <c r="F60" s="40">
        <v>40</v>
      </c>
      <c r="G60" s="40">
        <v>3.16</v>
      </c>
      <c r="H60" s="40">
        <v>0.08</v>
      </c>
      <c r="I60" s="40">
        <v>19.32</v>
      </c>
      <c r="J60" s="40">
        <v>94.4</v>
      </c>
      <c r="K60" s="41"/>
      <c r="L60" s="61">
        <v>2.52</v>
      </c>
    </row>
    <row r="61" spans="1:12" ht="15">
      <c r="A61" s="21"/>
      <c r="B61" s="14"/>
      <c r="C61" s="11"/>
      <c r="D61" s="7" t="s">
        <v>32</v>
      </c>
      <c r="E61" s="39" t="s">
        <v>45</v>
      </c>
      <c r="F61" s="40">
        <v>30</v>
      </c>
      <c r="G61" s="40">
        <v>2</v>
      </c>
      <c r="H61" s="40">
        <v>0.3</v>
      </c>
      <c r="I61" s="40">
        <v>12.7</v>
      </c>
      <c r="J61" s="40">
        <v>61.2</v>
      </c>
      <c r="K61" s="41"/>
      <c r="L61" s="61">
        <v>1.95</v>
      </c>
    </row>
    <row r="62" spans="1:12" ht="15">
      <c r="A62" s="21"/>
      <c r="B62" s="14"/>
      <c r="C62" s="11"/>
      <c r="D62" s="49" t="s">
        <v>22</v>
      </c>
      <c r="E62" s="39" t="s">
        <v>56</v>
      </c>
      <c r="F62" s="40">
        <v>200</v>
      </c>
      <c r="G62" s="40">
        <v>0.66</v>
      </c>
      <c r="H62" s="40">
        <v>0.09</v>
      </c>
      <c r="I62" s="40">
        <v>32.01</v>
      </c>
      <c r="J62" s="40">
        <v>132.80000000000001</v>
      </c>
      <c r="K62" s="41">
        <v>349</v>
      </c>
      <c r="L62" s="61">
        <v>5.08</v>
      </c>
    </row>
    <row r="63" spans="1:12" ht="15">
      <c r="A63" s="21"/>
      <c r="B63" s="14"/>
      <c r="C63" s="11"/>
      <c r="D63" s="49" t="s">
        <v>24</v>
      </c>
      <c r="E63" s="39"/>
      <c r="F63" s="40"/>
      <c r="G63" s="40"/>
      <c r="H63" s="40"/>
      <c r="I63" s="40"/>
      <c r="J63" s="40"/>
      <c r="K63" s="41"/>
      <c r="L63" s="61"/>
    </row>
    <row r="64" spans="1:12" ht="15">
      <c r="A64" s="21"/>
      <c r="B64" s="14"/>
      <c r="C64" s="11"/>
      <c r="D64" s="49"/>
      <c r="E64" s="39"/>
      <c r="F64" s="40"/>
      <c r="G64" s="40"/>
      <c r="H64" s="40"/>
      <c r="I64" s="40"/>
      <c r="J64" s="40"/>
      <c r="K64" s="41"/>
      <c r="L64" s="61"/>
    </row>
    <row r="65" spans="1:12" ht="15">
      <c r="A65" s="21"/>
      <c r="B65" s="14"/>
      <c r="C65" s="11"/>
      <c r="D65" s="49"/>
      <c r="E65" s="39" t="s">
        <v>87</v>
      </c>
      <c r="F65" s="40">
        <v>96</v>
      </c>
      <c r="G65" s="40">
        <v>1.68</v>
      </c>
      <c r="H65" s="40">
        <v>0.48</v>
      </c>
      <c r="I65" s="40">
        <v>124.08</v>
      </c>
      <c r="J65" s="40">
        <v>506.4</v>
      </c>
      <c r="K65" s="41"/>
      <c r="L65" s="61">
        <v>26.88</v>
      </c>
    </row>
    <row r="66" spans="1:12" ht="15">
      <c r="A66" s="22"/>
      <c r="B66" s="15"/>
      <c r="C66" s="8"/>
      <c r="D66" s="16" t="s">
        <v>33</v>
      </c>
      <c r="E66" s="9"/>
      <c r="F66" s="17">
        <f>SUM(F55:F65)</f>
        <v>806</v>
      </c>
      <c r="G66" s="17">
        <f>SUM(G55:G65)</f>
        <v>26.32</v>
      </c>
      <c r="H66" s="17">
        <f>SUM(H55:H65)</f>
        <v>20.65</v>
      </c>
      <c r="I66" s="17">
        <f>SUM(I55:I65)</f>
        <v>246.07999999999998</v>
      </c>
      <c r="J66" s="17">
        <f>SUM(J55:J65)</f>
        <v>1289.1799999999998</v>
      </c>
      <c r="K66" s="23"/>
      <c r="L66" s="62">
        <f>SUM(L55:L65)</f>
        <v>105.19999999999999</v>
      </c>
    </row>
    <row r="67" spans="1:12" ht="15.75" customHeight="1" thickBot="1">
      <c r="A67" s="27">
        <f>A47</f>
        <v>1</v>
      </c>
      <c r="B67" s="28">
        <f>B47</f>
        <v>3</v>
      </c>
      <c r="C67" s="65" t="s">
        <v>4</v>
      </c>
      <c r="D67" s="66"/>
      <c r="E67" s="29"/>
      <c r="F67" s="30">
        <f>F54+F66</f>
        <v>1382</v>
      </c>
      <c r="G67" s="30">
        <f>G54+G66</f>
        <v>54.61</v>
      </c>
      <c r="H67" s="30">
        <f>H54+H66</f>
        <v>48.709999999999994</v>
      </c>
      <c r="I67" s="30">
        <f>I54+I66</f>
        <v>452.91999999999996</v>
      </c>
      <c r="J67" s="30">
        <f>J54+J66</f>
        <v>2486.6299999999997</v>
      </c>
      <c r="K67" s="50"/>
      <c r="L67" s="63">
        <f>L54+L66</f>
        <v>206.52999999999997</v>
      </c>
    </row>
    <row r="68" spans="1:12" ht="15">
      <c r="A68" s="18">
        <v>1</v>
      </c>
      <c r="B68" s="19">
        <v>4</v>
      </c>
      <c r="C68" s="20" t="s">
        <v>20</v>
      </c>
      <c r="D68" s="5" t="s">
        <v>21</v>
      </c>
      <c r="E68" s="36" t="s">
        <v>57</v>
      </c>
      <c r="F68" s="37">
        <v>240</v>
      </c>
      <c r="G68" s="37">
        <v>20.34</v>
      </c>
      <c r="H68" s="37">
        <v>12.56</v>
      </c>
      <c r="I68" s="37">
        <v>42.88</v>
      </c>
      <c r="J68" s="37">
        <v>366.4</v>
      </c>
      <c r="K68" s="38">
        <v>291</v>
      </c>
      <c r="L68" s="60">
        <v>54.35</v>
      </c>
    </row>
    <row r="69" spans="1:12" ht="15">
      <c r="A69" s="21"/>
      <c r="B69" s="14"/>
      <c r="C69" s="11"/>
      <c r="D69" s="6"/>
      <c r="E69" s="39"/>
      <c r="F69" s="40"/>
      <c r="G69" s="40"/>
      <c r="H69" s="40"/>
      <c r="I69" s="40"/>
      <c r="J69" s="40"/>
      <c r="K69" s="41"/>
      <c r="L69" s="61"/>
    </row>
    <row r="70" spans="1:12" ht="15">
      <c r="A70" s="21"/>
      <c r="B70" s="14"/>
      <c r="C70" s="11"/>
      <c r="D70" s="7" t="s">
        <v>22</v>
      </c>
      <c r="E70" s="39" t="s">
        <v>44</v>
      </c>
      <c r="F70" s="40">
        <v>200</v>
      </c>
      <c r="G70" s="40">
        <v>7.0000000000000007E-2</v>
      </c>
      <c r="H70" s="40">
        <v>0.02</v>
      </c>
      <c r="I70" s="40">
        <v>15</v>
      </c>
      <c r="J70" s="40">
        <v>60</v>
      </c>
      <c r="K70" s="41">
        <v>376</v>
      </c>
      <c r="L70" s="61">
        <v>2.1</v>
      </c>
    </row>
    <row r="71" spans="1:12" ht="15">
      <c r="A71" s="22"/>
      <c r="B71" s="15"/>
      <c r="C71" s="8"/>
      <c r="D71" s="7" t="s">
        <v>23</v>
      </c>
      <c r="E71" s="39" t="s">
        <v>40</v>
      </c>
      <c r="F71" s="40">
        <v>40</v>
      </c>
      <c r="G71" s="40">
        <v>3.16</v>
      </c>
      <c r="H71" s="40">
        <v>0.08</v>
      </c>
      <c r="I71" s="40">
        <v>19.32</v>
      </c>
      <c r="J71" s="40">
        <v>94.4</v>
      </c>
      <c r="K71" s="41"/>
      <c r="L71" s="61">
        <v>2.52</v>
      </c>
    </row>
    <row r="72" spans="1:12" ht="15">
      <c r="A72" s="21"/>
      <c r="B72" s="14"/>
      <c r="C72" s="11"/>
      <c r="D72" s="8" t="s">
        <v>24</v>
      </c>
      <c r="E72" s="56"/>
      <c r="F72" s="57"/>
      <c r="G72" s="57"/>
      <c r="H72" s="57"/>
      <c r="I72" s="57"/>
      <c r="J72" s="57"/>
      <c r="K72" s="58"/>
      <c r="L72" s="64"/>
    </row>
    <row r="73" spans="1:12" ht="15">
      <c r="A73" s="21"/>
      <c r="B73" s="14"/>
      <c r="C73" s="11"/>
      <c r="D73" s="6"/>
      <c r="E73" s="39" t="s">
        <v>88</v>
      </c>
      <c r="F73" s="40">
        <v>159</v>
      </c>
      <c r="G73" s="40">
        <v>10.29</v>
      </c>
      <c r="H73" s="40">
        <v>13.05</v>
      </c>
      <c r="I73" s="40">
        <v>108.6</v>
      </c>
      <c r="J73" s="40">
        <v>593.07000000000005</v>
      </c>
      <c r="K73" s="41"/>
      <c r="L73" s="61">
        <v>27.03</v>
      </c>
    </row>
    <row r="74" spans="1:12" ht="15">
      <c r="A74" s="21"/>
      <c r="B74" s="14"/>
      <c r="C74" s="11"/>
      <c r="D74" s="6"/>
      <c r="E74" s="39"/>
      <c r="F74" s="40"/>
      <c r="G74" s="40"/>
      <c r="H74" s="40"/>
      <c r="I74" s="40"/>
      <c r="J74" s="40"/>
      <c r="K74" s="41"/>
      <c r="L74" s="61"/>
    </row>
    <row r="75" spans="1:12" ht="15">
      <c r="A75" s="22"/>
      <c r="B75" s="15"/>
      <c r="C75" s="8"/>
      <c r="D75" s="16" t="s">
        <v>33</v>
      </c>
      <c r="E75" s="9"/>
      <c r="F75" s="17">
        <f>SUM(F68:F74)</f>
        <v>639</v>
      </c>
      <c r="G75" s="17">
        <f t="shared" ref="G75" si="14">SUM(G68:G74)</f>
        <v>33.86</v>
      </c>
      <c r="H75" s="17">
        <f t="shared" ref="H75" si="15">SUM(H68:H74)</f>
        <v>25.71</v>
      </c>
      <c r="I75" s="17">
        <f t="shared" ref="I75" si="16">SUM(I68:I74)</f>
        <v>185.8</v>
      </c>
      <c r="J75" s="17">
        <f t="shared" ref="J75:L75" si="17">SUM(J68:J74)</f>
        <v>1113.8699999999999</v>
      </c>
      <c r="K75" s="23"/>
      <c r="L75" s="62">
        <f t="shared" si="17"/>
        <v>86</v>
      </c>
    </row>
    <row r="76" spans="1:12" ht="15">
      <c r="A76" s="24">
        <f>A68</f>
        <v>1</v>
      </c>
      <c r="B76" s="13">
        <f>B68</f>
        <v>4</v>
      </c>
      <c r="C76" s="10" t="s">
        <v>25</v>
      </c>
      <c r="D76" s="7" t="s">
        <v>26</v>
      </c>
      <c r="E76" s="39" t="s">
        <v>58</v>
      </c>
      <c r="F76" s="40">
        <v>60</v>
      </c>
      <c r="G76" s="40">
        <v>0.79</v>
      </c>
      <c r="H76" s="40">
        <v>1.95</v>
      </c>
      <c r="I76" s="40">
        <v>3.88</v>
      </c>
      <c r="J76" s="40">
        <v>36.24</v>
      </c>
      <c r="K76" s="41">
        <v>45</v>
      </c>
      <c r="L76" s="61">
        <v>3.62</v>
      </c>
    </row>
    <row r="77" spans="1:12" ht="15">
      <c r="A77" s="21"/>
      <c r="B77" s="14"/>
      <c r="C77" s="11"/>
      <c r="D77" s="7" t="s">
        <v>27</v>
      </c>
      <c r="E77" s="39" t="s">
        <v>59</v>
      </c>
      <c r="F77" s="40">
        <v>208</v>
      </c>
      <c r="G77" s="40">
        <v>1.41</v>
      </c>
      <c r="H77" s="40">
        <v>3.96</v>
      </c>
      <c r="I77" s="40">
        <v>6.32</v>
      </c>
      <c r="J77" s="40">
        <v>71.8</v>
      </c>
      <c r="K77" s="41">
        <v>88</v>
      </c>
      <c r="L77" s="61">
        <v>9.68</v>
      </c>
    </row>
    <row r="78" spans="1:12" ht="15">
      <c r="A78" s="21"/>
      <c r="B78" s="14"/>
      <c r="C78" s="11"/>
      <c r="D78" s="7" t="s">
        <v>28</v>
      </c>
      <c r="E78" s="39" t="s">
        <v>82</v>
      </c>
      <c r="F78" s="40">
        <v>249</v>
      </c>
      <c r="G78" s="40">
        <v>20.37</v>
      </c>
      <c r="H78" s="40">
        <v>32.19</v>
      </c>
      <c r="I78" s="40">
        <v>51.79</v>
      </c>
      <c r="J78" s="40">
        <v>578.70000000000005</v>
      </c>
      <c r="K78" s="41">
        <v>295.30200000000002</v>
      </c>
      <c r="L78" s="61">
        <v>66.62</v>
      </c>
    </row>
    <row r="79" spans="1:12" ht="15">
      <c r="A79" s="21"/>
      <c r="B79" s="14"/>
      <c r="C79" s="11"/>
      <c r="D79" s="7" t="s">
        <v>29</v>
      </c>
      <c r="E79" s="39"/>
      <c r="F79" s="40"/>
      <c r="G79" s="40"/>
      <c r="H79" s="40"/>
      <c r="I79" s="40"/>
      <c r="J79" s="40"/>
      <c r="K79" s="41"/>
      <c r="L79" s="61"/>
    </row>
    <row r="80" spans="1:12" ht="15">
      <c r="A80" s="21"/>
      <c r="B80" s="14"/>
      <c r="C80" s="11"/>
      <c r="D80" s="7" t="s">
        <v>30</v>
      </c>
      <c r="E80" s="39"/>
      <c r="F80" s="40"/>
      <c r="G80" s="40"/>
      <c r="H80" s="40"/>
      <c r="I80" s="40"/>
      <c r="J80" s="40"/>
      <c r="K80" s="41"/>
      <c r="L80" s="61"/>
    </row>
    <row r="81" spans="1:12" ht="15">
      <c r="A81" s="21"/>
      <c r="B81" s="14"/>
      <c r="C81" s="11"/>
      <c r="D81" s="7" t="s">
        <v>31</v>
      </c>
      <c r="E81" s="39" t="s">
        <v>40</v>
      </c>
      <c r="F81" s="40">
        <v>40</v>
      </c>
      <c r="G81" s="40">
        <v>3.16</v>
      </c>
      <c r="H81" s="40">
        <v>0.08</v>
      </c>
      <c r="I81" s="40">
        <v>19.32</v>
      </c>
      <c r="J81" s="40">
        <v>94.4</v>
      </c>
      <c r="K81" s="41"/>
      <c r="L81" s="61">
        <v>2.52</v>
      </c>
    </row>
    <row r="82" spans="1:12" ht="15">
      <c r="A82" s="21"/>
      <c r="B82" s="14"/>
      <c r="C82" s="11"/>
      <c r="D82" s="7" t="s">
        <v>32</v>
      </c>
      <c r="E82" s="39" t="s">
        <v>45</v>
      </c>
      <c r="F82" s="40">
        <v>30</v>
      </c>
      <c r="G82" s="40">
        <v>2</v>
      </c>
      <c r="H82" s="40">
        <v>0.3</v>
      </c>
      <c r="I82" s="40">
        <v>12.7</v>
      </c>
      <c r="J82" s="40">
        <v>61.2</v>
      </c>
      <c r="K82" s="41"/>
      <c r="L82" s="61">
        <v>1.95</v>
      </c>
    </row>
    <row r="83" spans="1:12" ht="15">
      <c r="A83" s="21"/>
      <c r="B83" s="14"/>
      <c r="C83" s="11"/>
      <c r="D83" s="49" t="s">
        <v>22</v>
      </c>
      <c r="E83" s="39" t="s">
        <v>60</v>
      </c>
      <c r="F83" s="40">
        <v>200</v>
      </c>
      <c r="G83" s="40">
        <v>0.16</v>
      </c>
      <c r="H83" s="40">
        <v>0.16</v>
      </c>
      <c r="I83" s="40">
        <v>27.88</v>
      </c>
      <c r="J83" s="40">
        <v>107.4</v>
      </c>
      <c r="K83" s="41">
        <v>342</v>
      </c>
      <c r="L83" s="61">
        <v>5.91</v>
      </c>
    </row>
    <row r="84" spans="1:12" ht="15">
      <c r="A84" s="21"/>
      <c r="B84" s="14"/>
      <c r="C84" s="11"/>
      <c r="D84" s="6"/>
      <c r="E84" s="39" t="s">
        <v>88</v>
      </c>
      <c r="F84" s="40">
        <v>159</v>
      </c>
      <c r="G84" s="40">
        <v>10.29</v>
      </c>
      <c r="H84" s="40">
        <v>13.05</v>
      </c>
      <c r="I84" s="40">
        <v>108.6</v>
      </c>
      <c r="J84" s="40">
        <v>593.07000000000005</v>
      </c>
      <c r="K84" s="41"/>
      <c r="L84" s="61">
        <v>27.03</v>
      </c>
    </row>
    <row r="85" spans="1:12" ht="15">
      <c r="A85" s="22"/>
      <c r="B85" s="15"/>
      <c r="C85" s="8"/>
      <c r="D85" s="16" t="s">
        <v>33</v>
      </c>
      <c r="E85" s="9"/>
      <c r="F85" s="17">
        <f>SUM(F76:F84)</f>
        <v>946</v>
      </c>
      <c r="G85" s="17">
        <f t="shared" ref="G85" si="18">SUM(G76:G84)</f>
        <v>38.18</v>
      </c>
      <c r="H85" s="17">
        <f t="shared" ref="H85" si="19">SUM(H76:H84)</f>
        <v>51.689999999999984</v>
      </c>
      <c r="I85" s="17">
        <f t="shared" ref="I85" si="20">SUM(I76:I84)</f>
        <v>230.49</v>
      </c>
      <c r="J85" s="17">
        <f t="shared" ref="J85:L85" si="21">SUM(J76:J84)</f>
        <v>1542.81</v>
      </c>
      <c r="K85" s="23"/>
      <c r="L85" s="62">
        <f t="shared" si="21"/>
        <v>117.33</v>
      </c>
    </row>
    <row r="86" spans="1:12" ht="15.75" customHeight="1" thickBot="1">
      <c r="A86" s="27">
        <f>A68</f>
        <v>1</v>
      </c>
      <c r="B86" s="28">
        <f>B68</f>
        <v>4</v>
      </c>
      <c r="C86" s="65" t="s">
        <v>4</v>
      </c>
      <c r="D86" s="66"/>
      <c r="E86" s="29"/>
      <c r="F86" s="30">
        <f>F75+F85</f>
        <v>1585</v>
      </c>
      <c r="G86" s="30">
        <f t="shared" ref="G86" si="22">G75+G85</f>
        <v>72.039999999999992</v>
      </c>
      <c r="H86" s="30">
        <f t="shared" ref="H86" si="23">H75+H85</f>
        <v>77.399999999999977</v>
      </c>
      <c r="I86" s="30">
        <f t="shared" ref="I86" si="24">I75+I85</f>
        <v>416.29</v>
      </c>
      <c r="J86" s="30">
        <f t="shared" ref="J86:L86" si="25">J75+J85</f>
        <v>2656.68</v>
      </c>
      <c r="K86" s="50"/>
      <c r="L86" s="63">
        <f t="shared" si="25"/>
        <v>203.32999999999998</v>
      </c>
    </row>
    <row r="87" spans="1:12" ht="15">
      <c r="A87" s="18">
        <v>1</v>
      </c>
      <c r="B87" s="19">
        <v>5</v>
      </c>
      <c r="C87" s="20" t="s">
        <v>20</v>
      </c>
      <c r="D87" s="5" t="s">
        <v>21</v>
      </c>
      <c r="E87" s="36" t="s">
        <v>61</v>
      </c>
      <c r="F87" s="37">
        <v>240</v>
      </c>
      <c r="G87" s="37">
        <v>20.58</v>
      </c>
      <c r="H87" s="37">
        <v>24.79</v>
      </c>
      <c r="I87" s="37">
        <v>50.75</v>
      </c>
      <c r="J87" s="37">
        <v>511.05</v>
      </c>
      <c r="K87" s="38">
        <v>302.26799999999997</v>
      </c>
      <c r="L87" s="60">
        <v>60.16</v>
      </c>
    </row>
    <row r="88" spans="1:12" ht="15">
      <c r="A88" s="21"/>
      <c r="B88" s="14"/>
      <c r="C88" s="11"/>
      <c r="D88" s="6"/>
      <c r="E88" s="39"/>
      <c r="F88" s="40"/>
      <c r="G88" s="40"/>
      <c r="H88" s="40"/>
      <c r="I88" s="40"/>
      <c r="J88" s="40"/>
      <c r="K88" s="41"/>
      <c r="L88" s="61"/>
    </row>
    <row r="89" spans="1:12" ht="15">
      <c r="A89" s="21"/>
      <c r="B89" s="14"/>
      <c r="C89" s="11"/>
      <c r="D89" s="7" t="s">
        <v>22</v>
      </c>
      <c r="E89" s="39" t="s">
        <v>47</v>
      </c>
      <c r="F89" s="40">
        <v>200</v>
      </c>
      <c r="G89" s="40">
        <v>2.94</v>
      </c>
      <c r="H89" s="40">
        <v>1.99</v>
      </c>
      <c r="I89" s="40">
        <v>20.92</v>
      </c>
      <c r="J89" s="40">
        <v>113.4</v>
      </c>
      <c r="K89" s="41">
        <v>380</v>
      </c>
      <c r="L89" s="61">
        <v>18.75</v>
      </c>
    </row>
    <row r="90" spans="1:12" ht="15">
      <c r="A90" s="21"/>
      <c r="B90" s="14"/>
      <c r="C90" s="11"/>
      <c r="D90" s="7" t="s">
        <v>23</v>
      </c>
      <c r="E90" s="39" t="s">
        <v>40</v>
      </c>
      <c r="F90" s="40">
        <v>40</v>
      </c>
      <c r="G90" s="40">
        <v>3.16</v>
      </c>
      <c r="H90" s="40">
        <v>0.08</v>
      </c>
      <c r="I90" s="40">
        <v>19.32</v>
      </c>
      <c r="J90" s="40">
        <v>94.4</v>
      </c>
      <c r="K90" s="41"/>
      <c r="L90" s="61">
        <v>2.52</v>
      </c>
    </row>
    <row r="91" spans="1:12" ht="15">
      <c r="A91" s="21"/>
      <c r="B91" s="14"/>
      <c r="C91" s="11"/>
      <c r="D91" s="7" t="s">
        <v>24</v>
      </c>
      <c r="E91" s="39"/>
      <c r="F91" s="40"/>
      <c r="G91" s="40"/>
      <c r="H91" s="40"/>
      <c r="I91" s="40"/>
      <c r="J91" s="40"/>
      <c r="K91" s="41"/>
      <c r="L91" s="61"/>
    </row>
    <row r="92" spans="1:12" ht="15">
      <c r="A92" s="21"/>
      <c r="B92" s="14"/>
      <c r="C92" s="11"/>
      <c r="D92" s="6"/>
      <c r="E92" s="39" t="s">
        <v>39</v>
      </c>
      <c r="F92" s="40">
        <v>200</v>
      </c>
      <c r="G92" s="40">
        <v>1</v>
      </c>
      <c r="H92" s="40">
        <v>0.2</v>
      </c>
      <c r="I92" s="40">
        <v>19.600000000000001</v>
      </c>
      <c r="J92" s="40">
        <v>83.4</v>
      </c>
      <c r="K92" s="41"/>
      <c r="L92" s="61">
        <v>37</v>
      </c>
    </row>
    <row r="93" spans="1:12" ht="15">
      <c r="A93" s="21"/>
      <c r="B93" s="14"/>
      <c r="C93" s="11"/>
      <c r="D93" s="6"/>
      <c r="E93" s="39"/>
      <c r="F93" s="40"/>
      <c r="G93" s="40"/>
      <c r="H93" s="40"/>
      <c r="I93" s="40"/>
      <c r="J93" s="40"/>
      <c r="K93" s="41"/>
      <c r="L93" s="61"/>
    </row>
    <row r="94" spans="1:12" ht="15">
      <c r="A94" s="22"/>
      <c r="B94" s="15"/>
      <c r="C94" s="8"/>
      <c r="D94" s="16" t="s">
        <v>33</v>
      </c>
      <c r="E94" s="9"/>
      <c r="F94" s="17">
        <f>SUM(F87:F93)</f>
        <v>680</v>
      </c>
      <c r="G94" s="17">
        <f t="shared" ref="G94" si="26">SUM(G87:G93)</f>
        <v>27.68</v>
      </c>
      <c r="H94" s="17">
        <f t="shared" ref="H94" si="27">SUM(H87:H93)</f>
        <v>27.059999999999995</v>
      </c>
      <c r="I94" s="17">
        <f t="shared" ref="I94" si="28">SUM(I87:I93)</f>
        <v>110.59</v>
      </c>
      <c r="J94" s="17">
        <f t="shared" ref="J94:L94" si="29">SUM(J87:J93)</f>
        <v>802.25</v>
      </c>
      <c r="K94" s="23"/>
      <c r="L94" s="62">
        <f t="shared" si="29"/>
        <v>118.42999999999999</v>
      </c>
    </row>
    <row r="95" spans="1:12" ht="15">
      <c r="A95" s="24">
        <f>A87</f>
        <v>1</v>
      </c>
      <c r="B95" s="13">
        <f>B87</f>
        <v>5</v>
      </c>
      <c r="C95" s="10" t="s">
        <v>25</v>
      </c>
      <c r="D95" s="7" t="s">
        <v>26</v>
      </c>
      <c r="E95" s="39" t="s">
        <v>51</v>
      </c>
      <c r="F95" s="40">
        <v>60</v>
      </c>
      <c r="G95" s="40">
        <v>0.61</v>
      </c>
      <c r="H95" s="40">
        <v>2.91</v>
      </c>
      <c r="I95" s="40">
        <v>3.19</v>
      </c>
      <c r="J95" s="40">
        <v>41.56</v>
      </c>
      <c r="K95" s="41"/>
      <c r="L95" s="61">
        <v>9.6</v>
      </c>
    </row>
    <row r="96" spans="1:12" ht="15">
      <c r="A96" s="21"/>
      <c r="B96" s="14"/>
      <c r="C96" s="11"/>
      <c r="D96" s="7" t="s">
        <v>27</v>
      </c>
      <c r="E96" s="39" t="s">
        <v>62</v>
      </c>
      <c r="F96" s="40">
        <v>200</v>
      </c>
      <c r="G96" s="40">
        <v>1.58</v>
      </c>
      <c r="H96" s="40">
        <v>2.17</v>
      </c>
      <c r="I96" s="40">
        <v>9.69</v>
      </c>
      <c r="J96" s="40">
        <v>68.599999999999994</v>
      </c>
      <c r="K96" s="41">
        <v>101</v>
      </c>
      <c r="L96" s="61">
        <v>8.9700000000000006</v>
      </c>
    </row>
    <row r="97" spans="1:12" ht="15">
      <c r="A97" s="21"/>
      <c r="B97" s="14"/>
      <c r="C97" s="11"/>
      <c r="D97" s="7" t="s">
        <v>28</v>
      </c>
      <c r="E97" s="39" t="s">
        <v>63</v>
      </c>
      <c r="F97" s="40">
        <v>249</v>
      </c>
      <c r="G97" s="40">
        <v>30.43</v>
      </c>
      <c r="H97" s="40">
        <v>28</v>
      </c>
      <c r="I97" s="40">
        <v>38.71</v>
      </c>
      <c r="J97" s="40">
        <v>528.15</v>
      </c>
      <c r="K97" s="41">
        <v>302.29300000000001</v>
      </c>
      <c r="L97" s="61">
        <v>59.9</v>
      </c>
    </row>
    <row r="98" spans="1:12" ht="15">
      <c r="A98" s="21"/>
      <c r="B98" s="14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61"/>
    </row>
    <row r="99" spans="1:12" ht="15">
      <c r="A99" s="21"/>
      <c r="B99" s="14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61"/>
    </row>
    <row r="100" spans="1:12" ht="15">
      <c r="A100" s="21"/>
      <c r="B100" s="14"/>
      <c r="C100" s="11"/>
      <c r="D100" s="7" t="s">
        <v>31</v>
      </c>
      <c r="E100" s="39" t="s">
        <v>40</v>
      </c>
      <c r="F100" s="40">
        <v>40</v>
      </c>
      <c r="G100" s="40">
        <v>3.16</v>
      </c>
      <c r="H100" s="40">
        <v>0.08</v>
      </c>
      <c r="I100" s="40">
        <v>19.32</v>
      </c>
      <c r="J100" s="40">
        <v>94.4</v>
      </c>
      <c r="K100" s="41"/>
      <c r="L100" s="61">
        <v>2.52</v>
      </c>
    </row>
    <row r="101" spans="1:12" ht="15">
      <c r="A101" s="21"/>
      <c r="B101" s="14"/>
      <c r="C101" s="11"/>
      <c r="D101" s="7" t="s">
        <v>32</v>
      </c>
      <c r="E101" s="39" t="s">
        <v>45</v>
      </c>
      <c r="F101" s="40">
        <v>30</v>
      </c>
      <c r="G101" s="40">
        <v>2</v>
      </c>
      <c r="H101" s="40">
        <v>0.3</v>
      </c>
      <c r="I101" s="40">
        <v>12.7</v>
      </c>
      <c r="J101" s="40">
        <v>61.2</v>
      </c>
      <c r="K101" s="41"/>
      <c r="L101" s="61">
        <v>1.95</v>
      </c>
    </row>
    <row r="102" spans="1:12" ht="15">
      <c r="A102" s="21"/>
      <c r="B102" s="14"/>
      <c r="C102" s="11"/>
      <c r="D102" s="49" t="s">
        <v>22</v>
      </c>
      <c r="E102" s="39" t="s">
        <v>64</v>
      </c>
      <c r="F102" s="40">
        <v>207</v>
      </c>
      <c r="G102" s="40">
        <v>0.13</v>
      </c>
      <c r="H102" s="40">
        <v>0.02</v>
      </c>
      <c r="I102" s="40">
        <v>15.2</v>
      </c>
      <c r="J102" s="40">
        <v>62</v>
      </c>
      <c r="K102" s="41">
        <v>377</v>
      </c>
      <c r="L102" s="61">
        <v>3.7</v>
      </c>
    </row>
    <row r="103" spans="1:12" ht="15">
      <c r="A103" s="21"/>
      <c r="B103" s="14"/>
      <c r="C103" s="11"/>
      <c r="D103" s="6"/>
      <c r="E103" s="39" t="s">
        <v>39</v>
      </c>
      <c r="F103" s="40">
        <v>200</v>
      </c>
      <c r="G103" s="40">
        <v>1</v>
      </c>
      <c r="H103" s="40">
        <v>0.2</v>
      </c>
      <c r="I103" s="40">
        <v>19.600000000000001</v>
      </c>
      <c r="J103" s="40">
        <v>83.4</v>
      </c>
      <c r="K103" s="41"/>
      <c r="L103" s="61">
        <v>37</v>
      </c>
    </row>
    <row r="104" spans="1:12" ht="15">
      <c r="A104" s="22"/>
      <c r="B104" s="15"/>
      <c r="C104" s="8"/>
      <c r="D104" s="16" t="s">
        <v>33</v>
      </c>
      <c r="E104" s="9"/>
      <c r="F104" s="17">
        <f>SUM(F95:F103)</f>
        <v>986</v>
      </c>
      <c r="G104" s="17">
        <f t="shared" ref="G104" si="30">SUM(G95:G103)</f>
        <v>38.910000000000004</v>
      </c>
      <c r="H104" s="17">
        <f t="shared" ref="H104" si="31">SUM(H95:H103)</f>
        <v>33.68</v>
      </c>
      <c r="I104" s="17">
        <f t="shared" ref="I104" si="32">SUM(I95:I103)</f>
        <v>118.41</v>
      </c>
      <c r="J104" s="17">
        <f t="shared" ref="J104:L104" si="33">SUM(J95:J103)</f>
        <v>939.31</v>
      </c>
      <c r="K104" s="23"/>
      <c r="L104" s="62">
        <f t="shared" si="33"/>
        <v>123.64</v>
      </c>
    </row>
    <row r="105" spans="1:12" ht="15.75" customHeight="1" thickBot="1">
      <c r="A105" s="51">
        <f>A87</f>
        <v>1</v>
      </c>
      <c r="B105" s="52">
        <f>B87</f>
        <v>5</v>
      </c>
      <c r="C105" s="67" t="s">
        <v>4</v>
      </c>
      <c r="D105" s="68"/>
      <c r="E105" s="53"/>
      <c r="F105" s="54">
        <f>F94+F104</f>
        <v>1666</v>
      </c>
      <c r="G105" s="54">
        <f t="shared" ref="G105" si="34">G94+G104</f>
        <v>66.59</v>
      </c>
      <c r="H105" s="54">
        <f t="shared" ref="H105" si="35">H94+H104</f>
        <v>60.739999999999995</v>
      </c>
      <c r="I105" s="54">
        <f t="shared" ref="I105" si="36">I94+I104</f>
        <v>229</v>
      </c>
      <c r="J105" s="54">
        <f t="shared" ref="J105:L105" si="37">J94+J104</f>
        <v>1741.56</v>
      </c>
      <c r="K105" s="55"/>
      <c r="L105" s="63">
        <f t="shared" si="37"/>
        <v>242.07</v>
      </c>
    </row>
    <row r="106" spans="1:12" ht="15">
      <c r="A106" s="18">
        <v>2</v>
      </c>
      <c r="B106" s="19">
        <v>1</v>
      </c>
      <c r="C106" s="20" t="s">
        <v>20</v>
      </c>
      <c r="D106" s="5" t="s">
        <v>21</v>
      </c>
      <c r="E106" s="36" t="s">
        <v>68</v>
      </c>
      <c r="F106" s="37">
        <v>170</v>
      </c>
      <c r="G106" s="37">
        <v>27.77</v>
      </c>
      <c r="H106" s="37">
        <v>21.01</v>
      </c>
      <c r="I106" s="37">
        <v>53.2</v>
      </c>
      <c r="J106" s="37">
        <v>513</v>
      </c>
      <c r="K106" s="38">
        <v>223</v>
      </c>
      <c r="L106" s="60">
        <v>77.77</v>
      </c>
    </row>
    <row r="107" spans="1:12" ht="1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61"/>
    </row>
    <row r="108" spans="1:12" ht="15">
      <c r="A108" s="21"/>
      <c r="B108" s="14"/>
      <c r="C108" s="11"/>
      <c r="D108" s="7" t="s">
        <v>22</v>
      </c>
      <c r="E108" s="39" t="s">
        <v>69</v>
      </c>
      <c r="F108" s="40">
        <v>200</v>
      </c>
      <c r="G108" s="40">
        <v>1.52</v>
      </c>
      <c r="H108" s="40">
        <v>1.35</v>
      </c>
      <c r="I108" s="40">
        <v>15.9</v>
      </c>
      <c r="J108" s="40">
        <v>81</v>
      </c>
      <c r="K108" s="41">
        <v>378</v>
      </c>
      <c r="L108" s="61">
        <v>7.2</v>
      </c>
    </row>
    <row r="109" spans="1:12" ht="15">
      <c r="A109" s="21"/>
      <c r="B109" s="14"/>
      <c r="C109" s="11"/>
      <c r="D109" s="7" t="s">
        <v>23</v>
      </c>
      <c r="E109" s="39"/>
      <c r="F109" s="40"/>
      <c r="G109" s="40"/>
      <c r="H109" s="40"/>
      <c r="I109" s="40"/>
      <c r="J109" s="40"/>
      <c r="K109" s="41"/>
      <c r="L109" s="61"/>
    </row>
    <row r="110" spans="1:12" ht="15">
      <c r="A110" s="21"/>
      <c r="B110" s="14"/>
      <c r="C110" s="11"/>
      <c r="D110" s="7" t="s">
        <v>24</v>
      </c>
      <c r="E110" s="39" t="s">
        <v>48</v>
      </c>
      <c r="F110" s="40">
        <v>200</v>
      </c>
      <c r="G110" s="40">
        <v>0.4</v>
      </c>
      <c r="H110" s="40">
        <v>0.4</v>
      </c>
      <c r="I110" s="40">
        <v>9</v>
      </c>
      <c r="J110" s="40">
        <v>44.4</v>
      </c>
      <c r="K110" s="41"/>
      <c r="L110" s="61">
        <v>17</v>
      </c>
    </row>
    <row r="111" spans="1:12" ht="15">
      <c r="A111" s="21"/>
      <c r="B111" s="14"/>
      <c r="C111" s="11"/>
      <c r="D111" s="6"/>
      <c r="E111" s="39" t="s">
        <v>85</v>
      </c>
      <c r="F111" s="40">
        <v>165</v>
      </c>
      <c r="G111" s="40">
        <v>6.9</v>
      </c>
      <c r="H111" s="40">
        <v>7.5</v>
      </c>
      <c r="I111" s="40">
        <v>55.95</v>
      </c>
      <c r="J111" s="40">
        <v>316.29000000000002</v>
      </c>
      <c r="K111" s="41"/>
      <c r="L111" s="61">
        <v>45.87</v>
      </c>
    </row>
    <row r="112" spans="1:12" ht="15">
      <c r="A112" s="21"/>
      <c r="B112" s="14"/>
      <c r="C112" s="11"/>
      <c r="D112" s="6"/>
      <c r="E112" s="39"/>
      <c r="F112" s="40"/>
      <c r="G112" s="40"/>
      <c r="H112" s="40"/>
      <c r="I112" s="40"/>
      <c r="J112" s="40"/>
      <c r="K112" s="41"/>
      <c r="L112" s="61"/>
    </row>
    <row r="113" spans="1:12" ht="15">
      <c r="A113" s="22"/>
      <c r="B113" s="15"/>
      <c r="C113" s="8"/>
      <c r="D113" s="16" t="s">
        <v>33</v>
      </c>
      <c r="E113" s="9"/>
      <c r="F113" s="17">
        <f>SUM(F106:F112)</f>
        <v>735</v>
      </c>
      <c r="G113" s="17">
        <f t="shared" ref="G113:J113" si="38">SUM(G106:G112)</f>
        <v>36.589999999999996</v>
      </c>
      <c r="H113" s="17">
        <f t="shared" si="38"/>
        <v>30.26</v>
      </c>
      <c r="I113" s="17">
        <f t="shared" si="38"/>
        <v>134.05000000000001</v>
      </c>
      <c r="J113" s="17">
        <f t="shared" si="38"/>
        <v>954.69</v>
      </c>
      <c r="K113" s="23"/>
      <c r="L113" s="62">
        <f t="shared" ref="L113" si="39">SUM(L106:L112)</f>
        <v>147.84</v>
      </c>
    </row>
    <row r="114" spans="1:12" ht="15">
      <c r="A114" s="24">
        <f>A106</f>
        <v>2</v>
      </c>
      <c r="B114" s="13">
        <f>B106</f>
        <v>1</v>
      </c>
      <c r="C114" s="10" t="s">
        <v>25</v>
      </c>
      <c r="D114" s="7" t="s">
        <v>26</v>
      </c>
      <c r="E114" s="39"/>
      <c r="F114" s="40"/>
      <c r="G114" s="40"/>
      <c r="H114" s="40"/>
      <c r="I114" s="40"/>
      <c r="J114" s="40"/>
      <c r="K114" s="41"/>
      <c r="L114" s="61"/>
    </row>
    <row r="115" spans="1:12" ht="15">
      <c r="A115" s="21"/>
      <c r="B115" s="14"/>
      <c r="C115" s="11"/>
      <c r="D115" s="7" t="s">
        <v>27</v>
      </c>
      <c r="E115" s="39" t="s">
        <v>66</v>
      </c>
      <c r="F115" s="40">
        <v>200</v>
      </c>
      <c r="G115" s="40">
        <v>1.58</v>
      </c>
      <c r="H115" s="40">
        <v>2.17</v>
      </c>
      <c r="I115" s="40">
        <v>9.69</v>
      </c>
      <c r="J115" s="40">
        <v>68.599999999999994</v>
      </c>
      <c r="K115" s="41">
        <v>101</v>
      </c>
      <c r="L115" s="61">
        <v>8.41</v>
      </c>
    </row>
    <row r="116" spans="1:12" ht="15">
      <c r="A116" s="21"/>
      <c r="B116" s="14"/>
      <c r="C116" s="11"/>
      <c r="D116" s="7" t="s">
        <v>28</v>
      </c>
      <c r="E116" s="39" t="s">
        <v>67</v>
      </c>
      <c r="F116" s="40">
        <v>240</v>
      </c>
      <c r="G116" s="40">
        <v>18.72</v>
      </c>
      <c r="H116" s="40">
        <v>24.63</v>
      </c>
      <c r="I116" s="40">
        <v>43.59</v>
      </c>
      <c r="J116" s="40">
        <v>473.4</v>
      </c>
      <c r="K116" s="41">
        <v>302.26799999999997</v>
      </c>
      <c r="L116" s="61">
        <v>58.85</v>
      </c>
    </row>
    <row r="117" spans="1:12" ht="15">
      <c r="A117" s="21"/>
      <c r="B117" s="14"/>
      <c r="C117" s="11"/>
      <c r="D117" s="7" t="s">
        <v>29</v>
      </c>
      <c r="E117" s="39"/>
      <c r="F117" s="40"/>
      <c r="G117" s="40"/>
      <c r="H117" s="40"/>
      <c r="I117" s="40"/>
      <c r="J117" s="40"/>
      <c r="K117" s="41"/>
      <c r="L117" s="61"/>
    </row>
    <row r="118" spans="1:12" ht="15">
      <c r="A118" s="21"/>
      <c r="B118" s="14"/>
      <c r="C118" s="11"/>
      <c r="D118" s="7" t="s">
        <v>30</v>
      </c>
      <c r="E118" s="39"/>
      <c r="F118" s="40"/>
      <c r="G118" s="40"/>
      <c r="H118" s="40"/>
      <c r="I118" s="40"/>
      <c r="J118" s="40"/>
      <c r="K118" s="41"/>
      <c r="L118" s="61"/>
    </row>
    <row r="119" spans="1:12" ht="15">
      <c r="A119" s="21"/>
      <c r="B119" s="14"/>
      <c r="C119" s="11"/>
      <c r="D119" s="7" t="s">
        <v>31</v>
      </c>
      <c r="E119" s="39" t="s">
        <v>40</v>
      </c>
      <c r="F119" s="40">
        <v>40</v>
      </c>
      <c r="G119" s="40">
        <v>3.16</v>
      </c>
      <c r="H119" s="40">
        <v>0.08</v>
      </c>
      <c r="I119" s="40">
        <v>19.32</v>
      </c>
      <c r="J119" s="40">
        <v>94.4</v>
      </c>
      <c r="K119" s="41"/>
      <c r="L119" s="61">
        <v>2.52</v>
      </c>
    </row>
    <row r="120" spans="1:12" ht="15">
      <c r="A120" s="21"/>
      <c r="B120" s="14"/>
      <c r="C120" s="11"/>
      <c r="D120" s="7" t="s">
        <v>32</v>
      </c>
      <c r="E120" s="39" t="s">
        <v>45</v>
      </c>
      <c r="F120" s="40">
        <v>30</v>
      </c>
      <c r="G120" s="40">
        <v>2</v>
      </c>
      <c r="H120" s="40">
        <v>0.3</v>
      </c>
      <c r="I120" s="40">
        <v>12.7</v>
      </c>
      <c r="J120" s="40">
        <v>61.2</v>
      </c>
      <c r="K120" s="41"/>
      <c r="L120" s="61">
        <v>1.95</v>
      </c>
    </row>
    <row r="121" spans="1:12" ht="15">
      <c r="A121" s="21"/>
      <c r="B121" s="14"/>
      <c r="C121" s="11"/>
      <c r="D121" s="49" t="s">
        <v>22</v>
      </c>
      <c r="E121" s="39" t="s">
        <v>56</v>
      </c>
      <c r="F121" s="40">
        <v>200</v>
      </c>
      <c r="G121" s="40">
        <v>0.66</v>
      </c>
      <c r="H121" s="40">
        <v>0.09</v>
      </c>
      <c r="I121" s="40">
        <v>32.01</v>
      </c>
      <c r="J121" s="40">
        <v>132.80000000000001</v>
      </c>
      <c r="K121" s="41">
        <v>349</v>
      </c>
      <c r="L121" s="61">
        <v>5.08</v>
      </c>
    </row>
    <row r="122" spans="1:12" ht="15">
      <c r="A122" s="21"/>
      <c r="B122" s="14"/>
      <c r="C122" s="11"/>
      <c r="D122" s="49" t="s">
        <v>24</v>
      </c>
      <c r="E122" s="39"/>
      <c r="F122" s="40"/>
      <c r="G122" s="40"/>
      <c r="H122" s="40"/>
      <c r="I122" s="40"/>
      <c r="J122" s="40"/>
      <c r="K122" s="41"/>
      <c r="L122" s="61"/>
    </row>
    <row r="123" spans="1:12" ht="15">
      <c r="A123" s="21"/>
      <c r="B123" s="14"/>
      <c r="C123" s="11"/>
      <c r="D123" s="49"/>
      <c r="E123" s="39" t="s">
        <v>85</v>
      </c>
      <c r="F123" s="40">
        <v>165</v>
      </c>
      <c r="G123" s="40">
        <v>6.9</v>
      </c>
      <c r="H123" s="40">
        <v>7.5</v>
      </c>
      <c r="I123" s="40">
        <v>55.95</v>
      </c>
      <c r="J123" s="40">
        <v>316.29000000000002</v>
      </c>
      <c r="K123" s="41"/>
      <c r="L123" s="61">
        <v>45.87</v>
      </c>
    </row>
    <row r="124" spans="1:12" ht="15">
      <c r="A124" s="22"/>
      <c r="B124" s="15"/>
      <c r="C124" s="8"/>
      <c r="D124" s="16" t="s">
        <v>33</v>
      </c>
      <c r="E124" s="9"/>
      <c r="F124" s="17">
        <f>SUM(F114:F123)</f>
        <v>875</v>
      </c>
      <c r="G124" s="17">
        <f t="shared" ref="G124:L124" si="40">SUM(G114:G123)</f>
        <v>33.019999999999996</v>
      </c>
      <c r="H124" s="17">
        <f t="shared" si="40"/>
        <v>34.769999999999996</v>
      </c>
      <c r="I124" s="17">
        <f t="shared" si="40"/>
        <v>173.26</v>
      </c>
      <c r="J124" s="17">
        <f t="shared" si="40"/>
        <v>1146.69</v>
      </c>
      <c r="K124" s="23"/>
      <c r="L124" s="62">
        <f t="shared" si="40"/>
        <v>122.68</v>
      </c>
    </row>
    <row r="125" spans="1:12" ht="15.75" thickBot="1">
      <c r="A125" s="27">
        <f>A106</f>
        <v>2</v>
      </c>
      <c r="B125" s="28">
        <f>B106</f>
        <v>1</v>
      </c>
      <c r="C125" s="65" t="s">
        <v>4</v>
      </c>
      <c r="D125" s="66"/>
      <c r="E125" s="29"/>
      <c r="F125" s="30">
        <f>F113+F124</f>
        <v>1610</v>
      </c>
      <c r="G125" s="30">
        <f t="shared" ref="G125" si="41">G113+G124</f>
        <v>69.609999999999985</v>
      </c>
      <c r="H125" s="30">
        <f t="shared" ref="H125" si="42">H113+H124</f>
        <v>65.03</v>
      </c>
      <c r="I125" s="30">
        <f t="shared" ref="I125" si="43">I113+I124</f>
        <v>307.31</v>
      </c>
      <c r="J125" s="30">
        <f t="shared" ref="J125:L125" si="44">J113+J124</f>
        <v>2101.38</v>
      </c>
      <c r="K125" s="50"/>
      <c r="L125" s="63">
        <f t="shared" si="44"/>
        <v>270.52</v>
      </c>
    </row>
    <row r="126" spans="1:12" ht="15">
      <c r="A126" s="18">
        <v>2</v>
      </c>
      <c r="B126" s="19">
        <v>2</v>
      </c>
      <c r="C126" s="20" t="s">
        <v>20</v>
      </c>
      <c r="D126" s="5" t="s">
        <v>21</v>
      </c>
      <c r="E126" s="36" t="s">
        <v>65</v>
      </c>
      <c r="F126" s="37">
        <v>220</v>
      </c>
      <c r="G126" s="37">
        <v>8.64</v>
      </c>
      <c r="H126" s="37">
        <v>11.06</v>
      </c>
      <c r="I126" s="37">
        <v>54.3</v>
      </c>
      <c r="J126" s="37">
        <v>352</v>
      </c>
      <c r="K126" s="38">
        <v>173</v>
      </c>
      <c r="L126" s="60">
        <v>23.14</v>
      </c>
    </row>
    <row r="127" spans="1:12" ht="15">
      <c r="A127" s="21"/>
      <c r="B127" s="14"/>
      <c r="C127" s="11"/>
      <c r="D127" s="6"/>
      <c r="E127" s="39" t="s">
        <v>49</v>
      </c>
      <c r="F127" s="40">
        <v>10</v>
      </c>
      <c r="G127" s="40">
        <v>0.1</v>
      </c>
      <c r="H127" s="40">
        <v>8.3000000000000007</v>
      </c>
      <c r="I127" s="40">
        <v>0.1</v>
      </c>
      <c r="J127" s="40">
        <v>75</v>
      </c>
      <c r="K127" s="41">
        <v>14</v>
      </c>
      <c r="L127" s="61">
        <v>10.79</v>
      </c>
    </row>
    <row r="128" spans="1:12" ht="15">
      <c r="A128" s="21"/>
      <c r="B128" s="14"/>
      <c r="C128" s="11"/>
      <c r="D128" s="7" t="s">
        <v>22</v>
      </c>
      <c r="E128" s="39" t="s">
        <v>44</v>
      </c>
      <c r="F128" s="40">
        <v>200</v>
      </c>
      <c r="G128" s="40">
        <v>7.0000000000000007E-2</v>
      </c>
      <c r="H128" s="40">
        <v>0.02</v>
      </c>
      <c r="I128" s="40">
        <v>15</v>
      </c>
      <c r="J128" s="40">
        <v>60</v>
      </c>
      <c r="K128" s="41">
        <v>376</v>
      </c>
      <c r="L128" s="61">
        <v>2.1</v>
      </c>
    </row>
    <row r="129" spans="1:12" ht="15">
      <c r="A129" s="21"/>
      <c r="B129" s="14"/>
      <c r="C129" s="11"/>
      <c r="D129" s="7" t="s">
        <v>23</v>
      </c>
      <c r="E129" s="39" t="s">
        <v>40</v>
      </c>
      <c r="F129" s="40">
        <v>40</v>
      </c>
      <c r="G129" s="40">
        <v>3.16</v>
      </c>
      <c r="H129" s="40">
        <v>0.08</v>
      </c>
      <c r="I129" s="40">
        <v>19.32</v>
      </c>
      <c r="J129" s="40">
        <v>94.4</v>
      </c>
      <c r="K129" s="41"/>
      <c r="L129" s="61">
        <v>2.52</v>
      </c>
    </row>
    <row r="130" spans="1:12" ht="15">
      <c r="A130" s="21"/>
      <c r="B130" s="14"/>
      <c r="C130" s="11"/>
      <c r="D130" s="7" t="s">
        <v>24</v>
      </c>
      <c r="E130" s="39"/>
      <c r="F130" s="40"/>
      <c r="G130" s="40"/>
      <c r="H130" s="40"/>
      <c r="I130" s="40"/>
      <c r="J130" s="40"/>
      <c r="K130" s="41"/>
      <c r="L130" s="61"/>
    </row>
    <row r="131" spans="1:12" ht="15">
      <c r="A131" s="21"/>
      <c r="B131" s="14"/>
      <c r="C131" s="11"/>
      <c r="D131" s="6"/>
      <c r="E131" s="39" t="s">
        <v>86</v>
      </c>
      <c r="F131" s="40">
        <v>48</v>
      </c>
      <c r="G131" s="40">
        <v>3.6</v>
      </c>
      <c r="H131" s="40">
        <v>8.31</v>
      </c>
      <c r="I131" s="40">
        <v>31.83</v>
      </c>
      <c r="J131" s="40">
        <v>216.96</v>
      </c>
      <c r="K131" s="41"/>
      <c r="L131" s="61">
        <v>8.64</v>
      </c>
    </row>
    <row r="132" spans="1:12" ht="15">
      <c r="A132" s="21"/>
      <c r="B132" s="14"/>
      <c r="C132" s="11"/>
      <c r="D132" s="6"/>
      <c r="E132" s="39"/>
      <c r="F132" s="40"/>
      <c r="G132" s="40"/>
      <c r="H132" s="40"/>
      <c r="I132" s="40"/>
      <c r="J132" s="40"/>
      <c r="K132" s="41"/>
      <c r="L132" s="61"/>
    </row>
    <row r="133" spans="1:12" ht="15">
      <c r="A133" s="22"/>
      <c r="B133" s="15"/>
      <c r="C133" s="8"/>
      <c r="D133" s="16" t="s">
        <v>33</v>
      </c>
      <c r="E133" s="9"/>
      <c r="F133" s="17">
        <f>SUM(F126:F132)</f>
        <v>518</v>
      </c>
      <c r="G133" s="17">
        <f t="shared" ref="G133:J133" si="45">SUM(G126:G132)</f>
        <v>15.57</v>
      </c>
      <c r="H133" s="17">
        <f t="shared" si="45"/>
        <v>27.769999999999996</v>
      </c>
      <c r="I133" s="17">
        <f t="shared" si="45"/>
        <v>120.55</v>
      </c>
      <c r="J133" s="17">
        <f t="shared" si="45"/>
        <v>798.36</v>
      </c>
      <c r="K133" s="23"/>
      <c r="L133" s="62">
        <f t="shared" ref="L133" si="46">SUM(L126:L132)</f>
        <v>47.190000000000005</v>
      </c>
    </row>
    <row r="134" spans="1:12" ht="15">
      <c r="A134" s="24">
        <f>A126</f>
        <v>2</v>
      </c>
      <c r="B134" s="13">
        <f>B126</f>
        <v>2</v>
      </c>
      <c r="C134" s="10" t="s">
        <v>25</v>
      </c>
      <c r="D134" s="7" t="s">
        <v>26</v>
      </c>
      <c r="E134" s="39" t="s">
        <v>41</v>
      </c>
      <c r="F134" s="40">
        <v>60</v>
      </c>
      <c r="G134" s="40">
        <v>1.42</v>
      </c>
      <c r="H134" s="40">
        <v>0.06</v>
      </c>
      <c r="I134" s="40">
        <v>13.72</v>
      </c>
      <c r="J134" s="40">
        <v>111.18</v>
      </c>
      <c r="K134" s="41">
        <v>75</v>
      </c>
      <c r="L134" s="61">
        <v>7.51</v>
      </c>
    </row>
    <row r="135" spans="1:12" ht="15">
      <c r="A135" s="21"/>
      <c r="B135" s="14"/>
      <c r="C135" s="11"/>
      <c r="D135" s="7" t="s">
        <v>27</v>
      </c>
      <c r="E135" s="39" t="s">
        <v>80</v>
      </c>
      <c r="F135" s="40">
        <v>200</v>
      </c>
      <c r="G135" s="40">
        <v>4.3899999999999997</v>
      </c>
      <c r="H135" s="40">
        <v>4.22</v>
      </c>
      <c r="I135" s="40">
        <v>13.23</v>
      </c>
      <c r="J135" s="40">
        <v>118.6</v>
      </c>
      <c r="K135" s="41">
        <v>102</v>
      </c>
      <c r="L135" s="61">
        <v>10.69</v>
      </c>
    </row>
    <row r="136" spans="1:12" ht="15">
      <c r="A136" s="21"/>
      <c r="B136" s="14"/>
      <c r="C136" s="11"/>
      <c r="D136" s="7" t="s">
        <v>28</v>
      </c>
      <c r="E136" s="39" t="s">
        <v>70</v>
      </c>
      <c r="F136" s="40">
        <v>240</v>
      </c>
      <c r="G136" s="40">
        <v>17.57</v>
      </c>
      <c r="H136" s="40">
        <v>14.61</v>
      </c>
      <c r="I136" s="40">
        <v>20.85</v>
      </c>
      <c r="J136" s="40">
        <v>285.26</v>
      </c>
      <c r="K136" s="41">
        <v>289</v>
      </c>
      <c r="L136" s="61">
        <v>59.83</v>
      </c>
    </row>
    <row r="137" spans="1:12" ht="15">
      <c r="A137" s="21"/>
      <c r="B137" s="14"/>
      <c r="C137" s="11"/>
      <c r="D137" s="7" t="s">
        <v>29</v>
      </c>
      <c r="E137" s="39"/>
      <c r="F137" s="40"/>
      <c r="G137" s="40"/>
      <c r="H137" s="40"/>
      <c r="I137" s="40"/>
      <c r="J137" s="40"/>
      <c r="K137" s="41"/>
      <c r="L137" s="61"/>
    </row>
    <row r="138" spans="1:12" ht="15">
      <c r="A138" s="21"/>
      <c r="B138" s="14"/>
      <c r="C138" s="11"/>
      <c r="D138" s="7" t="s">
        <v>30</v>
      </c>
      <c r="E138" s="39"/>
      <c r="F138" s="40"/>
      <c r="G138" s="40"/>
      <c r="H138" s="40"/>
      <c r="I138" s="40"/>
      <c r="J138" s="40"/>
      <c r="K138" s="41"/>
      <c r="L138" s="61"/>
    </row>
    <row r="139" spans="1:12" ht="15">
      <c r="A139" s="21"/>
      <c r="B139" s="14"/>
      <c r="C139" s="11"/>
      <c r="D139" s="7" t="s">
        <v>31</v>
      </c>
      <c r="E139" s="39" t="s">
        <v>40</v>
      </c>
      <c r="F139" s="40">
        <v>40</v>
      </c>
      <c r="G139" s="40">
        <v>3.16</v>
      </c>
      <c r="H139" s="40">
        <v>0.08</v>
      </c>
      <c r="I139" s="40">
        <v>19.32</v>
      </c>
      <c r="J139" s="40">
        <v>94.4</v>
      </c>
      <c r="K139" s="41"/>
      <c r="L139" s="61">
        <v>2.52</v>
      </c>
    </row>
    <row r="140" spans="1:12" ht="15">
      <c r="A140" s="21"/>
      <c r="B140" s="14"/>
      <c r="C140" s="11"/>
      <c r="D140" s="7" t="s">
        <v>32</v>
      </c>
      <c r="E140" s="39" t="s">
        <v>45</v>
      </c>
      <c r="F140" s="40">
        <v>30</v>
      </c>
      <c r="G140" s="40">
        <v>2</v>
      </c>
      <c r="H140" s="40">
        <v>0.3</v>
      </c>
      <c r="I140" s="40">
        <v>12.7</v>
      </c>
      <c r="J140" s="40">
        <v>61.2</v>
      </c>
      <c r="K140" s="41"/>
      <c r="L140" s="61">
        <v>1.95</v>
      </c>
    </row>
    <row r="141" spans="1:12" ht="15">
      <c r="A141" s="21"/>
      <c r="B141" s="14"/>
      <c r="C141" s="11"/>
      <c r="D141" s="49" t="s">
        <v>22</v>
      </c>
      <c r="E141" s="39" t="s">
        <v>60</v>
      </c>
      <c r="F141" s="40">
        <v>200</v>
      </c>
      <c r="G141" s="40">
        <v>0.16</v>
      </c>
      <c r="H141" s="40">
        <v>0.16</v>
      </c>
      <c r="I141" s="40">
        <v>27.88</v>
      </c>
      <c r="J141" s="40">
        <v>107.4</v>
      </c>
      <c r="K141" s="41">
        <v>342</v>
      </c>
      <c r="L141" s="61">
        <v>5.91</v>
      </c>
    </row>
    <row r="142" spans="1:12" ht="15">
      <c r="A142" s="21"/>
      <c r="B142" s="14"/>
      <c r="C142" s="11"/>
      <c r="D142" s="6"/>
      <c r="E142" s="39" t="s">
        <v>86</v>
      </c>
      <c r="F142" s="40">
        <v>48</v>
      </c>
      <c r="G142" s="40">
        <v>3.6</v>
      </c>
      <c r="H142" s="40">
        <v>8.31</v>
      </c>
      <c r="I142" s="40">
        <v>31.83</v>
      </c>
      <c r="J142" s="40">
        <v>216.96</v>
      </c>
      <c r="K142" s="41"/>
      <c r="L142" s="61">
        <v>8.64</v>
      </c>
    </row>
    <row r="143" spans="1:12" ht="15">
      <c r="A143" s="21"/>
      <c r="B143" s="14"/>
      <c r="C143" s="11"/>
      <c r="D143" s="6"/>
      <c r="E143" s="39"/>
      <c r="F143" s="40"/>
      <c r="G143" s="40"/>
      <c r="H143" s="40"/>
      <c r="I143" s="40"/>
      <c r="J143" s="40"/>
      <c r="K143" s="41"/>
      <c r="L143" s="61"/>
    </row>
    <row r="144" spans="1:12" ht="15">
      <c r="A144" s="22"/>
      <c r="B144" s="15"/>
      <c r="C144" s="8"/>
      <c r="D144" s="16" t="s">
        <v>33</v>
      </c>
      <c r="E144" s="9"/>
      <c r="F144" s="17">
        <f>SUM(F134:F142)</f>
        <v>818</v>
      </c>
      <c r="G144" s="17">
        <f t="shared" ref="G144:J144" si="47">SUM(G134:G142)</f>
        <v>32.299999999999997</v>
      </c>
      <c r="H144" s="17">
        <f t="shared" si="47"/>
        <v>27.740000000000002</v>
      </c>
      <c r="I144" s="17">
        <f t="shared" si="47"/>
        <v>139.53</v>
      </c>
      <c r="J144" s="17">
        <f t="shared" si="47"/>
        <v>995</v>
      </c>
      <c r="K144" s="23"/>
      <c r="L144" s="62">
        <f t="shared" ref="L144" si="48">SUM(L134:L142)</f>
        <v>97.05</v>
      </c>
    </row>
    <row r="145" spans="1:12" ht="15.75" thickBot="1">
      <c r="A145" s="27">
        <f>A126</f>
        <v>2</v>
      </c>
      <c r="B145" s="28">
        <f>B126</f>
        <v>2</v>
      </c>
      <c r="C145" s="65" t="s">
        <v>4</v>
      </c>
      <c r="D145" s="66"/>
      <c r="E145" s="29"/>
      <c r="F145" s="30">
        <f>F133+F144</f>
        <v>1336</v>
      </c>
      <c r="G145" s="30">
        <f t="shared" ref="G145" si="49">G133+G144</f>
        <v>47.87</v>
      </c>
      <c r="H145" s="30">
        <f t="shared" ref="H145" si="50">H133+H144</f>
        <v>55.51</v>
      </c>
      <c r="I145" s="30">
        <f t="shared" ref="I145" si="51">I133+I144</f>
        <v>260.08</v>
      </c>
      <c r="J145" s="30">
        <f t="shared" ref="J145:L145" si="52">J133+J144</f>
        <v>1793.3600000000001</v>
      </c>
      <c r="K145" s="50"/>
      <c r="L145" s="63">
        <f t="shared" si="52"/>
        <v>144.24</v>
      </c>
    </row>
    <row r="146" spans="1:12" ht="30">
      <c r="A146" s="18">
        <v>2</v>
      </c>
      <c r="B146" s="19">
        <v>3</v>
      </c>
      <c r="C146" s="20" t="s">
        <v>20</v>
      </c>
      <c r="D146" s="5" t="s">
        <v>21</v>
      </c>
      <c r="E146" s="48" t="s">
        <v>83</v>
      </c>
      <c r="F146" s="37">
        <v>249</v>
      </c>
      <c r="G146" s="37">
        <v>22.37</v>
      </c>
      <c r="H146" s="37">
        <v>32.549999999999997</v>
      </c>
      <c r="I146" s="37">
        <v>52.55</v>
      </c>
      <c r="J146" s="37">
        <v>592.95000000000005</v>
      </c>
      <c r="K146" s="38">
        <v>302.29399999999998</v>
      </c>
      <c r="L146" s="60">
        <v>69.599999999999994</v>
      </c>
    </row>
    <row r="147" spans="1:12" ht="15">
      <c r="A147" s="21"/>
      <c r="B147" s="14"/>
      <c r="C147" s="11"/>
      <c r="D147" s="6"/>
      <c r="E147" s="39"/>
      <c r="F147" s="40"/>
      <c r="G147" s="40"/>
      <c r="H147" s="40"/>
      <c r="I147" s="40"/>
      <c r="J147" s="40"/>
      <c r="K147" s="41"/>
      <c r="L147" s="61"/>
    </row>
    <row r="148" spans="1:12" ht="15">
      <c r="A148" s="21"/>
      <c r="B148" s="14"/>
      <c r="C148" s="11"/>
      <c r="D148" s="7" t="s">
        <v>22</v>
      </c>
      <c r="E148" s="39"/>
      <c r="F148" s="40"/>
      <c r="G148" s="40"/>
      <c r="H148" s="40"/>
      <c r="I148" s="40"/>
      <c r="J148" s="40"/>
      <c r="K148" s="41"/>
      <c r="L148" s="61"/>
    </row>
    <row r="149" spans="1:12" ht="15.75" customHeight="1">
      <c r="A149" s="21"/>
      <c r="B149" s="14"/>
      <c r="C149" s="11"/>
      <c r="D149" s="7" t="s">
        <v>23</v>
      </c>
      <c r="E149" s="39" t="s">
        <v>40</v>
      </c>
      <c r="F149" s="40">
        <v>40</v>
      </c>
      <c r="G149" s="40">
        <v>3.16</v>
      </c>
      <c r="H149" s="40">
        <v>0.08</v>
      </c>
      <c r="I149" s="40">
        <v>19.32</v>
      </c>
      <c r="J149" s="40">
        <v>94.4</v>
      </c>
      <c r="K149" s="41"/>
      <c r="L149" s="61">
        <v>2.52</v>
      </c>
    </row>
    <row r="150" spans="1:12" ht="15">
      <c r="A150" s="21"/>
      <c r="B150" s="14"/>
      <c r="C150" s="11"/>
      <c r="D150" s="7" t="s">
        <v>24</v>
      </c>
      <c r="E150" s="39"/>
      <c r="F150" s="40"/>
      <c r="G150" s="40"/>
      <c r="H150" s="40"/>
      <c r="I150" s="40"/>
      <c r="J150" s="40"/>
      <c r="K150" s="41"/>
      <c r="L150" s="61"/>
    </row>
    <row r="151" spans="1:12" ht="15">
      <c r="A151" s="21"/>
      <c r="B151" s="14"/>
      <c r="C151" s="11"/>
      <c r="D151" s="6" t="s">
        <v>30</v>
      </c>
      <c r="E151" s="39" t="s">
        <v>39</v>
      </c>
      <c r="F151" s="40">
        <v>200</v>
      </c>
      <c r="G151" s="40">
        <v>1</v>
      </c>
      <c r="H151" s="40">
        <v>0.2</v>
      </c>
      <c r="I151" s="40">
        <v>19.600000000000001</v>
      </c>
      <c r="J151" s="40">
        <v>83.4</v>
      </c>
      <c r="K151" s="41"/>
      <c r="L151" s="61">
        <v>31</v>
      </c>
    </row>
    <row r="152" spans="1:12" ht="15">
      <c r="A152" s="21"/>
      <c r="B152" s="14"/>
      <c r="C152" s="11"/>
      <c r="D152" s="6"/>
      <c r="E152" s="39" t="s">
        <v>87</v>
      </c>
      <c r="F152" s="40">
        <v>96</v>
      </c>
      <c r="G152" s="40">
        <v>1.68</v>
      </c>
      <c r="H152" s="40">
        <v>0.48</v>
      </c>
      <c r="I152" s="40">
        <v>124.08</v>
      </c>
      <c r="J152" s="40">
        <v>506.4</v>
      </c>
      <c r="K152" s="41"/>
      <c r="L152" s="61">
        <v>26.88</v>
      </c>
    </row>
    <row r="153" spans="1:12" ht="15">
      <c r="A153" s="22"/>
      <c r="B153" s="15"/>
      <c r="C153" s="8"/>
      <c r="D153" s="16" t="s">
        <v>33</v>
      </c>
      <c r="E153" s="9"/>
      <c r="F153" s="17">
        <f>SUM(F146:F152)</f>
        <v>585</v>
      </c>
      <c r="G153" s="17">
        <f t="shared" ref="G153:J153" si="53">SUM(G146:G152)</f>
        <v>28.21</v>
      </c>
      <c r="H153" s="17">
        <f t="shared" si="53"/>
        <v>33.309999999999995</v>
      </c>
      <c r="I153" s="17">
        <f t="shared" si="53"/>
        <v>215.55</v>
      </c>
      <c r="J153" s="17">
        <f t="shared" si="53"/>
        <v>1277.1500000000001</v>
      </c>
      <c r="K153" s="23"/>
      <c r="L153" s="62">
        <f t="shared" ref="L153" si="54">SUM(L146:L152)</f>
        <v>130</v>
      </c>
    </row>
    <row r="154" spans="1:12" ht="15">
      <c r="A154" s="24">
        <f>A146</f>
        <v>2</v>
      </c>
      <c r="B154" s="13">
        <f>B146</f>
        <v>3</v>
      </c>
      <c r="C154" s="10" t="s">
        <v>25</v>
      </c>
      <c r="D154" s="7" t="s">
        <v>26</v>
      </c>
      <c r="E154" s="39" t="s">
        <v>51</v>
      </c>
      <c r="F154" s="40">
        <v>60</v>
      </c>
      <c r="G154" s="40">
        <v>0.61</v>
      </c>
      <c r="H154" s="40">
        <v>2.91</v>
      </c>
      <c r="I154" s="40">
        <v>3.19</v>
      </c>
      <c r="J154" s="40">
        <v>41.56</v>
      </c>
      <c r="K154" s="41"/>
      <c r="L154" s="61">
        <v>9.6</v>
      </c>
    </row>
    <row r="155" spans="1:12" ht="15">
      <c r="A155" s="21"/>
      <c r="B155" s="14"/>
      <c r="C155" s="11"/>
      <c r="D155" s="7" t="s">
        <v>27</v>
      </c>
      <c r="E155" s="39" t="s">
        <v>52</v>
      </c>
      <c r="F155" s="40">
        <v>208</v>
      </c>
      <c r="G155" s="40">
        <v>1.44</v>
      </c>
      <c r="H155" s="40">
        <v>3.94</v>
      </c>
      <c r="I155" s="40">
        <v>8.75</v>
      </c>
      <c r="J155" s="40">
        <v>83</v>
      </c>
      <c r="K155" s="41">
        <v>82</v>
      </c>
      <c r="L155" s="61">
        <v>10.38</v>
      </c>
    </row>
    <row r="156" spans="1:12" ht="15">
      <c r="A156" s="21"/>
      <c r="B156" s="14"/>
      <c r="C156" s="11"/>
      <c r="D156" s="7" t="s">
        <v>28</v>
      </c>
      <c r="E156" s="39" t="s">
        <v>76</v>
      </c>
      <c r="F156" s="40">
        <v>240</v>
      </c>
      <c r="G156" s="40">
        <v>20.58</v>
      </c>
      <c r="H156" s="40">
        <v>24.79</v>
      </c>
      <c r="I156" s="40">
        <v>50.75</v>
      </c>
      <c r="J156" s="40">
        <v>511.05</v>
      </c>
      <c r="K156" s="41">
        <v>302.26799999999997</v>
      </c>
      <c r="L156" s="61">
        <v>60.16</v>
      </c>
    </row>
    <row r="157" spans="1:12" ht="15">
      <c r="A157" s="21"/>
      <c r="B157" s="14"/>
      <c r="C157" s="11"/>
      <c r="D157" s="7" t="s">
        <v>29</v>
      </c>
      <c r="E157" s="39"/>
      <c r="F157" s="40"/>
      <c r="G157" s="40"/>
      <c r="H157" s="40"/>
      <c r="I157" s="40"/>
      <c r="J157" s="40"/>
      <c r="K157" s="41"/>
      <c r="L157" s="61"/>
    </row>
    <row r="158" spans="1:12" ht="15">
      <c r="A158" s="21"/>
      <c r="B158" s="14"/>
      <c r="C158" s="11"/>
      <c r="D158" s="7" t="s">
        <v>30</v>
      </c>
      <c r="E158" s="39"/>
      <c r="F158" s="40"/>
      <c r="G158" s="40"/>
      <c r="H158" s="40"/>
      <c r="I158" s="40"/>
      <c r="J158" s="40"/>
      <c r="K158" s="41"/>
      <c r="L158" s="61"/>
    </row>
    <row r="159" spans="1:12" ht="15">
      <c r="A159" s="21"/>
      <c r="B159" s="14"/>
      <c r="C159" s="11"/>
      <c r="D159" s="7" t="s">
        <v>31</v>
      </c>
      <c r="E159" s="39" t="s">
        <v>40</v>
      </c>
      <c r="F159" s="40">
        <v>40</v>
      </c>
      <c r="G159" s="40">
        <v>3.16</v>
      </c>
      <c r="H159" s="40">
        <v>0.08</v>
      </c>
      <c r="I159" s="40">
        <v>19.32</v>
      </c>
      <c r="J159" s="40">
        <v>94.4</v>
      </c>
      <c r="K159" s="41"/>
      <c r="L159" s="61">
        <v>2.52</v>
      </c>
    </row>
    <row r="160" spans="1:12" ht="15">
      <c r="A160" s="21"/>
      <c r="B160" s="14"/>
      <c r="C160" s="11"/>
      <c r="D160" s="7" t="s">
        <v>32</v>
      </c>
      <c r="E160" s="39" t="s">
        <v>45</v>
      </c>
      <c r="F160" s="40">
        <v>30</v>
      </c>
      <c r="G160" s="40">
        <v>2</v>
      </c>
      <c r="H160" s="40">
        <v>0.3</v>
      </c>
      <c r="I160" s="40">
        <v>12.7</v>
      </c>
      <c r="J160" s="40">
        <v>61.2</v>
      </c>
      <c r="K160" s="41"/>
      <c r="L160" s="61">
        <v>1.95</v>
      </c>
    </row>
    <row r="161" spans="1:12" ht="15">
      <c r="A161" s="21"/>
      <c r="B161" s="14"/>
      <c r="C161" s="11"/>
      <c r="D161" s="6" t="s">
        <v>22</v>
      </c>
      <c r="E161" s="39" t="s">
        <v>53</v>
      </c>
      <c r="F161" s="40">
        <v>200</v>
      </c>
      <c r="G161" s="40">
        <v>0.31</v>
      </c>
      <c r="H161" s="40">
        <v>0</v>
      </c>
      <c r="I161" s="40">
        <v>39.4</v>
      </c>
      <c r="J161" s="40">
        <v>160</v>
      </c>
      <c r="K161" s="41">
        <v>359</v>
      </c>
      <c r="L161" s="61">
        <v>6.48</v>
      </c>
    </row>
    <row r="162" spans="1:12" ht="15">
      <c r="A162" s="21"/>
      <c r="B162" s="14"/>
      <c r="C162" s="11"/>
      <c r="D162" s="6"/>
      <c r="E162" s="39" t="s">
        <v>87</v>
      </c>
      <c r="F162" s="40">
        <v>96</v>
      </c>
      <c r="G162" s="40">
        <v>1.68</v>
      </c>
      <c r="H162" s="40">
        <v>0.48</v>
      </c>
      <c r="I162" s="40">
        <v>124.08</v>
      </c>
      <c r="J162" s="40">
        <v>506.4</v>
      </c>
      <c r="K162" s="41"/>
      <c r="L162" s="61">
        <v>26.88</v>
      </c>
    </row>
    <row r="163" spans="1:12" ht="15">
      <c r="A163" s="22"/>
      <c r="B163" s="15"/>
      <c r="C163" s="8"/>
      <c r="D163" s="16" t="s">
        <v>33</v>
      </c>
      <c r="E163" s="9"/>
      <c r="F163" s="17">
        <f>SUM(F154:F162)</f>
        <v>874</v>
      </c>
      <c r="G163" s="17">
        <f t="shared" ref="G163:J163" si="55">SUM(G154:G162)</f>
        <v>29.779999999999998</v>
      </c>
      <c r="H163" s="17">
        <f t="shared" si="55"/>
        <v>32.499999999999993</v>
      </c>
      <c r="I163" s="17">
        <f t="shared" si="55"/>
        <v>258.19</v>
      </c>
      <c r="J163" s="17">
        <f t="shared" si="55"/>
        <v>1457.6100000000001</v>
      </c>
      <c r="K163" s="23"/>
      <c r="L163" s="62">
        <f t="shared" ref="L163" si="56">SUM(L154:L162)</f>
        <v>117.97</v>
      </c>
    </row>
    <row r="164" spans="1:12" ht="15.75" thickBot="1">
      <c r="A164" s="27">
        <f>A146</f>
        <v>2</v>
      </c>
      <c r="B164" s="28">
        <f>B146</f>
        <v>3</v>
      </c>
      <c r="C164" s="65" t="s">
        <v>4</v>
      </c>
      <c r="D164" s="66"/>
      <c r="E164" s="29"/>
      <c r="F164" s="30">
        <f>F153+F163</f>
        <v>1459</v>
      </c>
      <c r="G164" s="30">
        <f t="shared" ref="G164" si="57">G153+G163</f>
        <v>57.989999999999995</v>
      </c>
      <c r="H164" s="30">
        <f t="shared" ref="H164" si="58">H153+H163</f>
        <v>65.809999999999988</v>
      </c>
      <c r="I164" s="30">
        <f t="shared" ref="I164" si="59">I153+I163</f>
        <v>473.74</v>
      </c>
      <c r="J164" s="30">
        <f t="shared" ref="J164:L164" si="60">J153+J163</f>
        <v>2734.76</v>
      </c>
      <c r="K164" s="50"/>
      <c r="L164" s="63">
        <f t="shared" si="60"/>
        <v>247.97</v>
      </c>
    </row>
    <row r="165" spans="1:12" ht="15">
      <c r="A165" s="18">
        <v>2</v>
      </c>
      <c r="B165" s="19">
        <v>4</v>
      </c>
      <c r="C165" s="20" t="s">
        <v>20</v>
      </c>
      <c r="D165" s="5" t="s">
        <v>21</v>
      </c>
      <c r="E165" s="36" t="s">
        <v>77</v>
      </c>
      <c r="F165" s="37">
        <v>240</v>
      </c>
      <c r="G165" s="37">
        <v>12.91</v>
      </c>
      <c r="H165" s="37">
        <v>16.61</v>
      </c>
      <c r="I165" s="37">
        <v>35.14</v>
      </c>
      <c r="J165" s="37">
        <v>342.99</v>
      </c>
      <c r="K165" s="38">
        <v>310.23399999999998</v>
      </c>
      <c r="L165" s="60">
        <v>57.62</v>
      </c>
    </row>
    <row r="166" spans="1:12" ht="15">
      <c r="A166" s="21"/>
      <c r="B166" s="14"/>
      <c r="C166" s="11"/>
      <c r="D166" s="6"/>
      <c r="E166" s="39"/>
      <c r="F166" s="40"/>
      <c r="G166" s="40"/>
      <c r="H166" s="40"/>
      <c r="I166" s="40"/>
      <c r="J166" s="40"/>
      <c r="K166" s="41"/>
      <c r="L166" s="61"/>
    </row>
    <row r="167" spans="1:12" ht="15">
      <c r="A167" s="21"/>
      <c r="B167" s="14"/>
      <c r="C167" s="11"/>
      <c r="D167" s="7" t="s">
        <v>22</v>
      </c>
      <c r="E167" s="39" t="s">
        <v>64</v>
      </c>
      <c r="F167" s="40">
        <v>207</v>
      </c>
      <c r="G167" s="40">
        <v>0.13</v>
      </c>
      <c r="H167" s="40">
        <v>0.02</v>
      </c>
      <c r="I167" s="40">
        <v>15.2</v>
      </c>
      <c r="J167" s="40">
        <v>62</v>
      </c>
      <c r="K167" s="41">
        <v>377</v>
      </c>
      <c r="L167" s="61">
        <v>3.7</v>
      </c>
    </row>
    <row r="168" spans="1:12" ht="15">
      <c r="A168" s="21"/>
      <c r="B168" s="14"/>
      <c r="C168" s="11"/>
      <c r="D168" s="7" t="s">
        <v>23</v>
      </c>
      <c r="E168" s="39" t="s">
        <v>40</v>
      </c>
      <c r="F168" s="40">
        <v>40</v>
      </c>
      <c r="G168" s="40">
        <v>3.16</v>
      </c>
      <c r="H168" s="40">
        <v>0.08</v>
      </c>
      <c r="I168" s="40">
        <v>19.32</v>
      </c>
      <c r="J168" s="40">
        <v>94.4</v>
      </c>
      <c r="K168" s="41"/>
      <c r="L168" s="61">
        <v>2.52</v>
      </c>
    </row>
    <row r="169" spans="1:12" ht="15">
      <c r="A169" s="21"/>
      <c r="B169" s="14"/>
      <c r="C169" s="11"/>
      <c r="D169" s="7" t="s">
        <v>24</v>
      </c>
      <c r="E169" s="39"/>
      <c r="F169" s="40"/>
      <c r="G169" s="40"/>
      <c r="H169" s="40"/>
      <c r="I169" s="40"/>
      <c r="J169" s="40"/>
      <c r="K169" s="41"/>
      <c r="L169" s="61"/>
    </row>
    <row r="170" spans="1:12" ht="15">
      <c r="A170" s="21"/>
      <c r="B170" s="14"/>
      <c r="C170" s="11"/>
      <c r="D170" s="6"/>
      <c r="E170" s="39" t="s">
        <v>88</v>
      </c>
      <c r="F170" s="40">
        <v>159</v>
      </c>
      <c r="G170" s="40">
        <v>10.29</v>
      </c>
      <c r="H170" s="40">
        <v>13.05</v>
      </c>
      <c r="I170" s="40">
        <v>108.6</v>
      </c>
      <c r="J170" s="40">
        <v>593.07000000000005</v>
      </c>
      <c r="K170" s="41"/>
      <c r="L170" s="61">
        <v>27.03</v>
      </c>
    </row>
    <row r="171" spans="1:12" ht="15">
      <c r="A171" s="22"/>
      <c r="B171" s="15"/>
      <c r="C171" s="8"/>
      <c r="D171" s="16" t="s">
        <v>33</v>
      </c>
      <c r="E171" s="9"/>
      <c r="F171" s="17">
        <f>SUM(F165:F170)</f>
        <v>646</v>
      </c>
      <c r="G171" s="17">
        <f>SUM(G165:G170)</f>
        <v>26.490000000000002</v>
      </c>
      <c r="H171" s="17">
        <f>SUM(H165:H170)</f>
        <v>29.759999999999998</v>
      </c>
      <c r="I171" s="17">
        <f>SUM(I165:I170)</f>
        <v>178.26</v>
      </c>
      <c r="J171" s="17">
        <f>SUM(J165:J170)</f>
        <v>1092.46</v>
      </c>
      <c r="K171" s="23"/>
      <c r="L171" s="62">
        <f>SUM(L165:L170)</f>
        <v>90.87</v>
      </c>
    </row>
    <row r="172" spans="1:12" ht="15">
      <c r="A172" s="24">
        <f>A165</f>
        <v>2</v>
      </c>
      <c r="B172" s="13">
        <f>B165</f>
        <v>4</v>
      </c>
      <c r="C172" s="10" t="s">
        <v>25</v>
      </c>
      <c r="D172" s="7" t="s">
        <v>26</v>
      </c>
      <c r="E172" s="39"/>
      <c r="F172" s="40"/>
      <c r="G172" s="40"/>
      <c r="H172" s="40"/>
      <c r="I172" s="40"/>
      <c r="J172" s="40"/>
      <c r="K172" s="41"/>
      <c r="L172" s="61"/>
    </row>
    <row r="173" spans="1:12" ht="15">
      <c r="A173" s="21"/>
      <c r="B173" s="14"/>
      <c r="C173" s="11"/>
      <c r="D173" s="7" t="s">
        <v>27</v>
      </c>
      <c r="E173" s="39" t="s">
        <v>59</v>
      </c>
      <c r="F173" s="40">
        <v>208</v>
      </c>
      <c r="G173" s="40">
        <v>1.41</v>
      </c>
      <c r="H173" s="40">
        <v>3.96</v>
      </c>
      <c r="I173" s="40">
        <v>6.32</v>
      </c>
      <c r="J173" s="40">
        <v>71.8</v>
      </c>
      <c r="K173" s="41">
        <v>88</v>
      </c>
      <c r="L173" s="61">
        <v>9.68</v>
      </c>
    </row>
    <row r="174" spans="1:12" ht="15">
      <c r="A174" s="21"/>
      <c r="B174" s="14"/>
      <c r="C174" s="11"/>
      <c r="D174" s="7" t="s">
        <v>28</v>
      </c>
      <c r="E174" s="39" t="s">
        <v>71</v>
      </c>
      <c r="F174" s="40">
        <v>249</v>
      </c>
      <c r="G174" s="40">
        <v>24.64</v>
      </c>
      <c r="H174" s="40">
        <v>27.17</v>
      </c>
      <c r="I174" s="40">
        <v>31.31</v>
      </c>
      <c r="J174" s="40">
        <v>465.15</v>
      </c>
      <c r="K174" s="41">
        <v>302.28800000000001</v>
      </c>
      <c r="L174" s="61">
        <v>63.6</v>
      </c>
    </row>
    <row r="175" spans="1:12" ht="15">
      <c r="A175" s="21"/>
      <c r="B175" s="14"/>
      <c r="C175" s="11"/>
      <c r="D175" s="7" t="s">
        <v>29</v>
      </c>
      <c r="E175" s="39"/>
      <c r="F175" s="40"/>
      <c r="G175" s="40"/>
      <c r="H175" s="40"/>
      <c r="I175" s="40"/>
      <c r="J175" s="40"/>
      <c r="K175" s="41"/>
      <c r="L175" s="61"/>
    </row>
    <row r="176" spans="1:12" ht="15">
      <c r="A176" s="21"/>
      <c r="B176" s="14"/>
      <c r="C176" s="11"/>
      <c r="D176" s="7" t="s">
        <v>30</v>
      </c>
      <c r="E176" s="39"/>
      <c r="F176" s="40"/>
      <c r="G176" s="40"/>
      <c r="H176" s="40"/>
      <c r="I176" s="40"/>
      <c r="J176" s="40"/>
      <c r="K176" s="41"/>
      <c r="L176" s="61"/>
    </row>
    <row r="177" spans="1:12" ht="15">
      <c r="A177" s="21"/>
      <c r="B177" s="14"/>
      <c r="C177" s="11"/>
      <c r="D177" s="7" t="s">
        <v>31</v>
      </c>
      <c r="E177" s="39" t="s">
        <v>40</v>
      </c>
      <c r="F177" s="40">
        <v>40</v>
      </c>
      <c r="G177" s="40">
        <v>3.16</v>
      </c>
      <c r="H177" s="40">
        <v>0.08</v>
      </c>
      <c r="I177" s="40">
        <v>19.32</v>
      </c>
      <c r="J177" s="40">
        <v>94.4</v>
      </c>
      <c r="K177" s="41"/>
      <c r="L177" s="61">
        <v>2.52</v>
      </c>
    </row>
    <row r="178" spans="1:12" ht="15">
      <c r="A178" s="21"/>
      <c r="B178" s="14"/>
      <c r="C178" s="11"/>
      <c r="D178" s="7" t="s">
        <v>32</v>
      </c>
      <c r="E178" s="39" t="s">
        <v>45</v>
      </c>
      <c r="F178" s="40">
        <v>30</v>
      </c>
      <c r="G178" s="40">
        <v>2</v>
      </c>
      <c r="H178" s="40">
        <v>0.3</v>
      </c>
      <c r="I178" s="40">
        <v>12.7</v>
      </c>
      <c r="J178" s="40">
        <v>61.2</v>
      </c>
      <c r="K178" s="41"/>
      <c r="L178" s="61">
        <v>1.95</v>
      </c>
    </row>
    <row r="179" spans="1:12" ht="15">
      <c r="A179" s="21"/>
      <c r="B179" s="14"/>
      <c r="C179" s="11"/>
      <c r="D179" s="49" t="s">
        <v>22</v>
      </c>
      <c r="E179" s="39" t="s">
        <v>56</v>
      </c>
      <c r="F179" s="40">
        <v>200</v>
      </c>
      <c r="G179" s="40">
        <v>0.66</v>
      </c>
      <c r="H179" s="40">
        <v>0.09</v>
      </c>
      <c r="I179" s="40">
        <v>32.01</v>
      </c>
      <c r="J179" s="40">
        <v>132.80000000000001</v>
      </c>
      <c r="K179" s="41">
        <v>349</v>
      </c>
      <c r="L179" s="61">
        <v>5.08</v>
      </c>
    </row>
    <row r="180" spans="1:12" ht="15">
      <c r="A180" s="21"/>
      <c r="B180" s="14"/>
      <c r="C180" s="11"/>
      <c r="D180" s="49" t="s">
        <v>24</v>
      </c>
      <c r="E180" s="39"/>
      <c r="F180" s="40"/>
      <c r="G180" s="40"/>
      <c r="H180" s="40"/>
      <c r="I180" s="40"/>
      <c r="J180" s="40"/>
      <c r="K180" s="41"/>
      <c r="L180" s="61"/>
    </row>
    <row r="181" spans="1:12" ht="15">
      <c r="A181" s="21"/>
      <c r="B181" s="14"/>
      <c r="C181" s="11"/>
      <c r="D181" s="49"/>
      <c r="E181" s="39" t="s">
        <v>88</v>
      </c>
      <c r="F181" s="40">
        <v>159</v>
      </c>
      <c r="G181" s="40">
        <v>10.29</v>
      </c>
      <c r="H181" s="40">
        <v>13.05</v>
      </c>
      <c r="I181" s="40">
        <v>108.6</v>
      </c>
      <c r="J181" s="40">
        <v>593.07000000000005</v>
      </c>
      <c r="K181" s="41"/>
      <c r="L181" s="61">
        <v>27.03</v>
      </c>
    </row>
    <row r="182" spans="1:12" ht="15">
      <c r="A182" s="22"/>
      <c r="B182" s="15"/>
      <c r="C182" s="8"/>
      <c r="D182" s="16" t="s">
        <v>33</v>
      </c>
      <c r="E182" s="9"/>
      <c r="F182" s="17">
        <f>SUM(F172:F181)</f>
        <v>886</v>
      </c>
      <c r="G182" s="17">
        <f t="shared" ref="G182:L182" si="61">SUM(G172:G181)</f>
        <v>42.16</v>
      </c>
      <c r="H182" s="17">
        <f t="shared" si="61"/>
        <v>44.650000000000006</v>
      </c>
      <c r="I182" s="17">
        <f t="shared" si="61"/>
        <v>210.26</v>
      </c>
      <c r="J182" s="17">
        <f t="shared" si="61"/>
        <v>1418.42</v>
      </c>
      <c r="K182" s="17"/>
      <c r="L182" s="17">
        <f t="shared" si="61"/>
        <v>109.86</v>
      </c>
    </row>
    <row r="183" spans="1:12" ht="15.75" thickBot="1">
      <c r="A183" s="27">
        <f>A165</f>
        <v>2</v>
      </c>
      <c r="B183" s="28">
        <f>B165</f>
        <v>4</v>
      </c>
      <c r="C183" s="65" t="s">
        <v>4</v>
      </c>
      <c r="D183" s="66"/>
      <c r="E183" s="29"/>
      <c r="F183" s="30">
        <f>F171+F182</f>
        <v>1532</v>
      </c>
      <c r="G183" s="30">
        <f>G171+G182</f>
        <v>68.650000000000006</v>
      </c>
      <c r="H183" s="30">
        <f>H171+H182</f>
        <v>74.41</v>
      </c>
      <c r="I183" s="30">
        <f>I171+I182</f>
        <v>388.52</v>
      </c>
      <c r="J183" s="30">
        <f>J171+J182</f>
        <v>2510.88</v>
      </c>
      <c r="K183" s="50"/>
      <c r="L183" s="63">
        <f>L171+L182</f>
        <v>200.73000000000002</v>
      </c>
    </row>
    <row r="184" spans="1:12" ht="15">
      <c r="A184" s="18">
        <v>2</v>
      </c>
      <c r="B184" s="19">
        <v>5</v>
      </c>
      <c r="C184" s="20" t="s">
        <v>20</v>
      </c>
      <c r="D184" s="5" t="s">
        <v>21</v>
      </c>
      <c r="E184" s="36" t="s">
        <v>72</v>
      </c>
      <c r="F184" s="37">
        <v>240</v>
      </c>
      <c r="G184" s="37">
        <v>26.72</v>
      </c>
      <c r="H184" s="37">
        <v>22.83</v>
      </c>
      <c r="I184" s="37">
        <v>31.72</v>
      </c>
      <c r="J184" s="37">
        <v>438.45</v>
      </c>
      <c r="K184" s="38">
        <v>309.29000000000002</v>
      </c>
      <c r="L184" s="60">
        <v>55.2</v>
      </c>
    </row>
    <row r="185" spans="1:12" ht="15">
      <c r="A185" s="21"/>
      <c r="B185" s="14"/>
      <c r="C185" s="11"/>
      <c r="D185" s="6"/>
      <c r="E185" s="39"/>
      <c r="F185" s="40"/>
      <c r="G185" s="40"/>
      <c r="H185" s="40"/>
      <c r="I185" s="40"/>
      <c r="J185" s="40"/>
      <c r="K185" s="41"/>
      <c r="L185" s="61"/>
    </row>
    <row r="186" spans="1:12" ht="15">
      <c r="A186" s="21"/>
      <c r="B186" s="14"/>
      <c r="C186" s="11"/>
      <c r="D186" s="7" t="s">
        <v>22</v>
      </c>
      <c r="E186" s="39" t="s">
        <v>54</v>
      </c>
      <c r="F186" s="40">
        <v>200</v>
      </c>
      <c r="G186" s="40">
        <v>3.67</v>
      </c>
      <c r="H186" s="40">
        <v>2.6</v>
      </c>
      <c r="I186" s="40">
        <v>25.09</v>
      </c>
      <c r="J186" s="40">
        <v>138.4</v>
      </c>
      <c r="K186" s="41">
        <v>383</v>
      </c>
      <c r="L186" s="61">
        <v>17.34</v>
      </c>
    </row>
    <row r="187" spans="1:12" ht="15">
      <c r="A187" s="21"/>
      <c r="B187" s="14"/>
      <c r="C187" s="11"/>
      <c r="D187" s="7" t="s">
        <v>23</v>
      </c>
      <c r="E187" s="39" t="s">
        <v>40</v>
      </c>
      <c r="F187" s="40">
        <v>40</v>
      </c>
      <c r="G187" s="40">
        <v>3.16</v>
      </c>
      <c r="H187" s="40">
        <v>0.08</v>
      </c>
      <c r="I187" s="40">
        <v>19.32</v>
      </c>
      <c r="J187" s="40">
        <v>94.4</v>
      </c>
      <c r="K187" s="41"/>
      <c r="L187" s="61">
        <v>2.52</v>
      </c>
    </row>
    <row r="188" spans="1:12" ht="15">
      <c r="A188" s="21"/>
      <c r="B188" s="14"/>
      <c r="C188" s="11"/>
      <c r="D188" s="7" t="s">
        <v>24</v>
      </c>
      <c r="E188" s="39"/>
      <c r="F188" s="40"/>
      <c r="G188" s="40"/>
      <c r="H188" s="40"/>
      <c r="I188" s="40"/>
      <c r="J188" s="40"/>
      <c r="K188" s="41"/>
      <c r="L188" s="61"/>
    </row>
    <row r="189" spans="1:12" ht="15">
      <c r="A189" s="21"/>
      <c r="B189" s="14"/>
      <c r="C189" s="11"/>
      <c r="D189" s="6"/>
      <c r="E189" s="39" t="s">
        <v>39</v>
      </c>
      <c r="F189" s="40">
        <v>200</v>
      </c>
      <c r="G189" s="40">
        <v>1</v>
      </c>
      <c r="H189" s="40">
        <v>0.2</v>
      </c>
      <c r="I189" s="40">
        <v>19.600000000000001</v>
      </c>
      <c r="J189" s="40">
        <v>83.4</v>
      </c>
      <c r="K189" s="41"/>
      <c r="L189" s="61">
        <v>37</v>
      </c>
    </row>
    <row r="190" spans="1:12" ht="15">
      <c r="A190" s="21"/>
      <c r="B190" s="14"/>
      <c r="C190" s="11"/>
      <c r="D190" s="6"/>
      <c r="E190" s="39"/>
      <c r="F190" s="40"/>
      <c r="G190" s="40"/>
      <c r="H190" s="40"/>
      <c r="I190" s="40"/>
      <c r="J190" s="40"/>
      <c r="K190" s="41"/>
      <c r="L190" s="61"/>
    </row>
    <row r="191" spans="1:12" ht="15.75" customHeight="1">
      <c r="A191" s="22"/>
      <c r="B191" s="15"/>
      <c r="C191" s="8"/>
      <c r="D191" s="16" t="s">
        <v>33</v>
      </c>
      <c r="E191" s="9"/>
      <c r="F191" s="17">
        <f>SUM(F184:F190)</f>
        <v>680</v>
      </c>
      <c r="G191" s="17">
        <f t="shared" ref="G191:J191" si="62">SUM(G184:G190)</f>
        <v>34.549999999999997</v>
      </c>
      <c r="H191" s="17">
        <f t="shared" si="62"/>
        <v>25.709999999999997</v>
      </c>
      <c r="I191" s="17">
        <f t="shared" si="62"/>
        <v>95.72999999999999</v>
      </c>
      <c r="J191" s="17">
        <f t="shared" si="62"/>
        <v>754.65</v>
      </c>
      <c r="K191" s="23"/>
      <c r="L191" s="62">
        <f t="shared" ref="L191" si="63">SUM(L184:L190)</f>
        <v>112.06</v>
      </c>
    </row>
    <row r="192" spans="1:12" ht="15">
      <c r="A192" s="24">
        <f>A184</f>
        <v>2</v>
      </c>
      <c r="B192" s="13">
        <f>B184</f>
        <v>5</v>
      </c>
      <c r="C192" s="10" t="s">
        <v>25</v>
      </c>
      <c r="D192" s="7" t="s">
        <v>26</v>
      </c>
      <c r="E192" s="39" t="s">
        <v>58</v>
      </c>
      <c r="F192" s="40">
        <v>60</v>
      </c>
      <c r="G192" s="40">
        <v>0.79</v>
      </c>
      <c r="H192" s="40">
        <v>1.95</v>
      </c>
      <c r="I192" s="40">
        <v>3.88</v>
      </c>
      <c r="J192" s="40">
        <v>36.24</v>
      </c>
      <c r="K192" s="41">
        <v>45</v>
      </c>
      <c r="L192" s="61">
        <v>3.62</v>
      </c>
    </row>
    <row r="193" spans="1:12" ht="15">
      <c r="A193" s="21"/>
      <c r="B193" s="14"/>
      <c r="C193" s="11"/>
      <c r="D193" s="7" t="s">
        <v>27</v>
      </c>
      <c r="E193" s="39" t="s">
        <v>55</v>
      </c>
      <c r="F193" s="40">
        <v>200</v>
      </c>
      <c r="G193" s="40">
        <v>4.3899999999999997</v>
      </c>
      <c r="H193" s="40">
        <v>4.22</v>
      </c>
      <c r="I193" s="40">
        <v>13.23</v>
      </c>
      <c r="J193" s="40">
        <v>118.6</v>
      </c>
      <c r="K193" s="41">
        <v>102</v>
      </c>
      <c r="L193" s="61">
        <v>7.36</v>
      </c>
    </row>
    <row r="194" spans="1:12" ht="15">
      <c r="A194" s="21"/>
      <c r="B194" s="14"/>
      <c r="C194" s="11"/>
      <c r="D194" s="7" t="s">
        <v>28</v>
      </c>
      <c r="E194" s="39" t="s">
        <v>81</v>
      </c>
      <c r="F194" s="40">
        <v>240</v>
      </c>
      <c r="G194" s="40">
        <v>16.57</v>
      </c>
      <c r="H194" s="40">
        <v>16.87</v>
      </c>
      <c r="I194" s="40">
        <v>50.93</v>
      </c>
      <c r="J194" s="40">
        <v>421.68</v>
      </c>
      <c r="K194" s="41">
        <v>302.27800000000002</v>
      </c>
      <c r="L194" s="61">
        <v>62.42</v>
      </c>
    </row>
    <row r="195" spans="1:12" ht="15">
      <c r="A195" s="21"/>
      <c r="B195" s="14"/>
      <c r="C195" s="11"/>
      <c r="D195" s="7" t="s">
        <v>29</v>
      </c>
      <c r="E195" s="39"/>
      <c r="F195" s="40"/>
      <c r="G195" s="40"/>
      <c r="H195" s="40"/>
      <c r="I195" s="40"/>
      <c r="J195" s="40"/>
      <c r="K195" s="41"/>
      <c r="L195" s="61"/>
    </row>
    <row r="196" spans="1:12" ht="15">
      <c r="A196" s="21"/>
      <c r="B196" s="14"/>
      <c r="C196" s="11"/>
      <c r="D196" s="7" t="s">
        <v>30</v>
      </c>
      <c r="E196" s="39"/>
      <c r="F196" s="40"/>
      <c r="G196" s="40"/>
      <c r="H196" s="40"/>
      <c r="I196" s="40"/>
      <c r="J196" s="40"/>
      <c r="K196" s="41"/>
      <c r="L196" s="61"/>
    </row>
    <row r="197" spans="1:12" ht="15">
      <c r="A197" s="21"/>
      <c r="B197" s="14"/>
      <c r="C197" s="11"/>
      <c r="D197" s="7" t="s">
        <v>31</v>
      </c>
      <c r="E197" s="39" t="s">
        <v>40</v>
      </c>
      <c r="F197" s="40">
        <v>40</v>
      </c>
      <c r="G197" s="40">
        <v>3.16</v>
      </c>
      <c r="H197" s="40">
        <v>0.08</v>
      </c>
      <c r="I197" s="40">
        <v>19.32</v>
      </c>
      <c r="J197" s="40">
        <v>94.4</v>
      </c>
      <c r="K197" s="41"/>
      <c r="L197" s="61">
        <v>2.52</v>
      </c>
    </row>
    <row r="198" spans="1:12" ht="15">
      <c r="A198" s="21"/>
      <c r="B198" s="14"/>
      <c r="C198" s="11"/>
      <c r="D198" s="7" t="s">
        <v>32</v>
      </c>
      <c r="E198" s="39" t="s">
        <v>45</v>
      </c>
      <c r="F198" s="40">
        <v>30</v>
      </c>
      <c r="G198" s="40">
        <v>2</v>
      </c>
      <c r="H198" s="40">
        <v>0.3</v>
      </c>
      <c r="I198" s="40">
        <v>12.7</v>
      </c>
      <c r="J198" s="40">
        <v>61.2</v>
      </c>
      <c r="K198" s="41"/>
      <c r="L198" s="61">
        <v>1.95</v>
      </c>
    </row>
    <row r="199" spans="1:12" ht="15">
      <c r="A199" s="21"/>
      <c r="B199" s="14"/>
      <c r="C199" s="11"/>
      <c r="D199" s="49" t="s">
        <v>22</v>
      </c>
      <c r="E199" s="39" t="s">
        <v>60</v>
      </c>
      <c r="F199" s="40">
        <v>200</v>
      </c>
      <c r="G199" s="40">
        <v>0.16</v>
      </c>
      <c r="H199" s="40">
        <v>0.16</v>
      </c>
      <c r="I199" s="40">
        <v>27.88</v>
      </c>
      <c r="J199" s="40">
        <v>107.4</v>
      </c>
      <c r="K199" s="41">
        <v>342</v>
      </c>
      <c r="L199" s="61">
        <v>5.91</v>
      </c>
    </row>
    <row r="200" spans="1:12" ht="15">
      <c r="A200" s="21"/>
      <c r="B200" s="14"/>
      <c r="C200" s="11"/>
      <c r="D200" s="6"/>
      <c r="E200" s="39" t="s">
        <v>39</v>
      </c>
      <c r="F200" s="40">
        <v>200</v>
      </c>
      <c r="G200" s="40">
        <v>1</v>
      </c>
      <c r="H200" s="40">
        <v>0.2</v>
      </c>
      <c r="I200" s="40">
        <v>19.600000000000001</v>
      </c>
      <c r="J200" s="40">
        <v>83.4</v>
      </c>
      <c r="K200" s="41"/>
      <c r="L200" s="61">
        <v>37</v>
      </c>
    </row>
    <row r="201" spans="1:12" ht="15">
      <c r="A201" s="22"/>
      <c r="B201" s="15"/>
      <c r="C201" s="8"/>
      <c r="D201" s="16" t="s">
        <v>33</v>
      </c>
      <c r="E201" s="9"/>
      <c r="F201" s="17">
        <f>SUM(F192:F200)</f>
        <v>970</v>
      </c>
      <c r="G201" s="17">
        <f t="shared" ref="G201:J201" si="64">SUM(G192:G200)</f>
        <v>28.07</v>
      </c>
      <c r="H201" s="17">
        <f t="shared" si="64"/>
        <v>23.779999999999998</v>
      </c>
      <c r="I201" s="17">
        <f t="shared" si="64"/>
        <v>147.54</v>
      </c>
      <c r="J201" s="17">
        <f t="shared" si="64"/>
        <v>922.92</v>
      </c>
      <c r="K201" s="23"/>
      <c r="L201" s="62">
        <f t="shared" ref="L201" si="65">SUM(L192:L200)</f>
        <v>120.78</v>
      </c>
    </row>
    <row r="202" spans="1:12" ht="15.75" thickBot="1">
      <c r="A202" s="27">
        <f>A184</f>
        <v>2</v>
      </c>
      <c r="B202" s="28">
        <f>B184</f>
        <v>5</v>
      </c>
      <c r="C202" s="65" t="s">
        <v>4</v>
      </c>
      <c r="D202" s="66"/>
      <c r="E202" s="29"/>
      <c r="F202" s="30">
        <f>F191+F201</f>
        <v>1650</v>
      </c>
      <c r="G202" s="30">
        <f t="shared" ref="G202" si="66">G191+G201</f>
        <v>62.62</v>
      </c>
      <c r="H202" s="30">
        <f t="shared" ref="H202" si="67">H191+H201</f>
        <v>49.489999999999995</v>
      </c>
      <c r="I202" s="30">
        <f t="shared" ref="I202" si="68">I191+I201</f>
        <v>243.26999999999998</v>
      </c>
      <c r="J202" s="30">
        <f t="shared" ref="J202:L202" si="69">J191+J201</f>
        <v>1677.57</v>
      </c>
      <c r="K202" s="50"/>
      <c r="L202" s="63">
        <f t="shared" si="69"/>
        <v>232.84</v>
      </c>
    </row>
    <row r="203" spans="1:12" ht="13.5" thickBot="1">
      <c r="A203" s="25"/>
      <c r="B203" s="26"/>
      <c r="C203" s="69" t="s">
        <v>5</v>
      </c>
      <c r="D203" s="69"/>
      <c r="E203" s="69"/>
      <c r="F203" s="31">
        <f>(F25+F46+F67+F86+F105+F125+F145+F164+F183+F202)/(IF(F25=0,0,1)+IF(F46=0,0,1)+IF(F67=0,0,1)+IF(F86=0,0,1)+IF(F105=0,0,1)+IF(F125=0,0,1)+IF(F145=0,0,1)+IF(F164=0,0,1)+IF(F183=0,0,1)+IF(F202=0,0,1))</f>
        <v>1521.9</v>
      </c>
      <c r="G203" s="31">
        <f>(G25+G46+G67+G86+G105+G125+G145+G164+G183+G202)/(IF(G25=0,0,1)+IF(G46=0,0,1)+IF(G67=0,0,1)+IF(G86=0,0,1)+IF(G105=0,0,1)+IF(G125=0,0,1)+IF(G145=0,0,1)+IF(G164=0,0,1)+IF(G183=0,0,1)+IF(G202=0,0,1))</f>
        <v>62.055999999999997</v>
      </c>
      <c r="H203" s="31">
        <f>(H25+H46+H67+H86+H105+H125+H145+H164+H183+H202)/(IF(H25=0,0,1)+IF(H46=0,0,1)+IF(H67=0,0,1)+IF(H86=0,0,1)+IF(H105=0,0,1)+IF(H125=0,0,1)+IF(H145=0,0,1)+IF(H164=0,0,1)+IF(H183=0,0,1)+IF(H202=0,0,1))</f>
        <v>61.953999999999994</v>
      </c>
      <c r="I203" s="31">
        <f>(I25+I46+I67+I86+I105+I125+I145+I164+I183+I202)/(IF(I25=0,0,1)+IF(I46=0,0,1)+IF(I67=0,0,1)+IF(I86=0,0,1)+IF(I105=0,0,1)+IF(I125=0,0,1)+IF(I145=0,0,1)+IF(I164=0,0,1)+IF(I183=0,0,1)+IF(I202=0,0,1))</f>
        <v>338.23199999999997</v>
      </c>
      <c r="J203" s="31">
        <f>(J25+J46+J67+J86+J105+J125+J145+J164+J183+J202)/(IF(J25=0,0,1)+IF(J46=0,0,1)+IF(J67=0,0,1)+IF(J86=0,0,1)+IF(J105=0,0,1)+IF(J125=0,0,1)+IF(J145=0,0,1)+IF(J164=0,0,1)+IF(J183=0,0,1)+IF(J202=0,0,1))</f>
        <v>2175.2939999999999</v>
      </c>
      <c r="K203" s="31"/>
      <c r="L203" s="31">
        <f>(L25+L46+L67+L86+L105+L125+L145+L164+L183+L202)/(IF(L25=0,0,1)+IF(L46=0,0,1)+IF(L67=0,0,1)+IF(L86=0,0,1)+IF(L105=0,0,1)+IF(L125=0,0,1)+IF(L145=0,0,1)+IF(L164=0,0,1)+IF(L183=0,0,1)+IF(L202=0,0,1))</f>
        <v>219.88600000000002</v>
      </c>
    </row>
  </sheetData>
  <mergeCells count="14">
    <mergeCell ref="C1:E1"/>
    <mergeCell ref="H1:K1"/>
    <mergeCell ref="H2:K2"/>
    <mergeCell ref="C46:D46"/>
    <mergeCell ref="C67:D67"/>
    <mergeCell ref="C86:D86"/>
    <mergeCell ref="C105:D105"/>
    <mergeCell ref="C25:D25"/>
    <mergeCell ref="C203:E203"/>
    <mergeCell ref="C202:D202"/>
    <mergeCell ref="C125:D125"/>
    <mergeCell ref="C145:D145"/>
    <mergeCell ref="C164:D164"/>
    <mergeCell ref="C183:D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2024-02-07T07:06:32Z</cp:lastPrinted>
  <dcterms:created xsi:type="dcterms:W3CDTF">2022-05-16T14:23:56Z</dcterms:created>
  <dcterms:modified xsi:type="dcterms:W3CDTF">2025-04-11T07:53:52Z</dcterms:modified>
</cp:coreProperties>
</file>