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3" i="1"/>
  <c r="G183"/>
  <c r="H183"/>
  <c r="I183"/>
  <c r="J183"/>
  <c r="L183"/>
  <c r="F183"/>
  <c r="G124"/>
  <c r="H124"/>
  <c r="I124"/>
  <c r="J124"/>
  <c r="L124"/>
  <c r="F124"/>
  <c r="G66" l="1"/>
  <c r="H66"/>
  <c r="I66"/>
  <c r="J66"/>
  <c r="L66"/>
  <c r="F66"/>
  <c r="G35"/>
  <c r="H35"/>
  <c r="I35"/>
  <c r="J35"/>
  <c r="L35"/>
  <c r="F35"/>
  <c r="B203" l="1"/>
  <c r="A203"/>
  <c r="L202"/>
  <c r="J202"/>
  <c r="I202"/>
  <c r="H202"/>
  <c r="G202"/>
  <c r="F202"/>
  <c r="B193"/>
  <c r="A193"/>
  <c r="L192"/>
  <c r="J192"/>
  <c r="I192"/>
  <c r="H192"/>
  <c r="G192"/>
  <c r="G203" s="1"/>
  <c r="F192"/>
  <c r="F203" s="1"/>
  <c r="B184"/>
  <c r="A184"/>
  <c r="B173"/>
  <c r="A173"/>
  <c r="L172"/>
  <c r="L184" s="1"/>
  <c r="J172"/>
  <c r="J184" s="1"/>
  <c r="I172"/>
  <c r="I184" s="1"/>
  <c r="H172"/>
  <c r="H184" s="1"/>
  <c r="G172"/>
  <c r="G184" s="1"/>
  <c r="F172"/>
  <c r="B164"/>
  <c r="A164"/>
  <c r="L163"/>
  <c r="J163"/>
  <c r="I163"/>
  <c r="H163"/>
  <c r="G163"/>
  <c r="B154"/>
  <c r="A154"/>
  <c r="L153"/>
  <c r="L164" s="1"/>
  <c r="J153"/>
  <c r="J164" s="1"/>
  <c r="I153"/>
  <c r="I164" s="1"/>
  <c r="H153"/>
  <c r="H164" s="1"/>
  <c r="G153"/>
  <c r="G164" s="1"/>
  <c r="F153"/>
  <c r="F164" s="1"/>
  <c r="B145"/>
  <c r="A145"/>
  <c r="L144"/>
  <c r="J144"/>
  <c r="I144"/>
  <c r="H144"/>
  <c r="G144"/>
  <c r="F144"/>
  <c r="B134"/>
  <c r="A134"/>
  <c r="L133"/>
  <c r="J133"/>
  <c r="I133"/>
  <c r="I145" s="1"/>
  <c r="H133"/>
  <c r="G133"/>
  <c r="G145" s="1"/>
  <c r="F133"/>
  <c r="B125"/>
  <c r="A125"/>
  <c r="B114"/>
  <c r="A114"/>
  <c r="L113"/>
  <c r="J113"/>
  <c r="J125" s="1"/>
  <c r="I113"/>
  <c r="I125" s="1"/>
  <c r="H113"/>
  <c r="H125" s="1"/>
  <c r="G113"/>
  <c r="F113"/>
  <c r="F125" s="1"/>
  <c r="B105"/>
  <c r="A105"/>
  <c r="L104"/>
  <c r="J104"/>
  <c r="I104"/>
  <c r="H104"/>
  <c r="G104"/>
  <c r="F104"/>
  <c r="B95"/>
  <c r="A95"/>
  <c r="L94"/>
  <c r="J94"/>
  <c r="I94"/>
  <c r="H94"/>
  <c r="H105" s="1"/>
  <c r="G94"/>
  <c r="F94"/>
  <c r="F105" s="1"/>
  <c r="B86"/>
  <c r="A86"/>
  <c r="L85"/>
  <c r="J85"/>
  <c r="I85"/>
  <c r="H85"/>
  <c r="G85"/>
  <c r="F85"/>
  <c r="B76"/>
  <c r="A76"/>
  <c r="L75"/>
  <c r="J75"/>
  <c r="I75"/>
  <c r="H75"/>
  <c r="H86" s="1"/>
  <c r="G75"/>
  <c r="F75"/>
  <c r="F86" s="1"/>
  <c r="B67"/>
  <c r="A67"/>
  <c r="B56"/>
  <c r="A56"/>
  <c r="L55"/>
  <c r="J55"/>
  <c r="I55"/>
  <c r="H55"/>
  <c r="G55"/>
  <c r="F55"/>
  <c r="F67" s="1"/>
  <c r="B47"/>
  <c r="A47"/>
  <c r="L46"/>
  <c r="J46"/>
  <c r="I46"/>
  <c r="H46"/>
  <c r="G46"/>
  <c r="F46"/>
  <c r="B36"/>
  <c r="A36"/>
  <c r="B26"/>
  <c r="A26"/>
  <c r="L25"/>
  <c r="J25"/>
  <c r="I25"/>
  <c r="H25"/>
  <c r="G25"/>
  <c r="F25"/>
  <c r="B15"/>
  <c r="A15"/>
  <c r="L14"/>
  <c r="J14"/>
  <c r="I14"/>
  <c r="H14"/>
  <c r="G14"/>
  <c r="F14"/>
  <c r="L145" l="1"/>
  <c r="F184"/>
  <c r="J203"/>
  <c r="I203"/>
  <c r="H203"/>
  <c r="J145"/>
  <c r="H145"/>
  <c r="F145"/>
  <c r="H67"/>
  <c r="L203"/>
  <c r="L125"/>
  <c r="G125"/>
  <c r="G105"/>
  <c r="L105"/>
  <c r="I105"/>
  <c r="J105"/>
  <c r="J86"/>
  <c r="I86"/>
  <c r="L86"/>
  <c r="G86"/>
  <c r="G67"/>
  <c r="L67"/>
  <c r="J67"/>
  <c r="I67"/>
  <c r="H47"/>
  <c r="F47"/>
  <c r="J47"/>
  <c r="L47"/>
  <c r="I47"/>
  <c r="G47"/>
  <c r="L26"/>
  <c r="H26"/>
  <c r="J26"/>
  <c r="I26"/>
  <c r="G26"/>
  <c r="F26"/>
  <c r="L204" l="1"/>
  <c r="F204"/>
  <c r="J204"/>
  <c r="H204"/>
  <c r="I204"/>
  <c r="G204"/>
</calcChain>
</file>

<file path=xl/sharedStrings.xml><?xml version="1.0" encoding="utf-8"?>
<sst xmlns="http://schemas.openxmlformats.org/spreadsheetml/2006/main" count="301" uniqueCount="86">
  <si>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</si>
  <si>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</si>
  <si>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</si>
  <si>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</si>
  <si>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</si>
  <si>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</si>
  <si>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</si>
  <si>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</si>
  <si>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</si>
  <si>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</si>
  <si>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</si>
  <si>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</si>
  <si>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</si>
  <si>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</si>
  <si>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</si>
  <si>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</si>
  <si>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</si>
  <si>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</si>
  <si>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</si>
  <si>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</si>
  <si>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</si>
  <si>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</si>
  <si>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</si>
  <si>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</si>
  <si>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</si>
  <si>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</si>
  <si>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</si>
  <si>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</si>
  <si>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</si>
  <si>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</si>
  <si>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</si>
  <si>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</si>
  <si>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</si>
  <si>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</si>
  <si>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</si>
  <si>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</si>
  <si>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</si>
  <si>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</si>
  <si>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</si>
  <si>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 т/п 0,2 кг</t>
  </si>
  <si>
    <t>хлеб пшеничный</t>
  </si>
  <si>
    <t>икра свекольная</t>
  </si>
  <si>
    <t>суп картофельный с домашней лапшой</t>
  </si>
  <si>
    <t>каша ячневая рассыпчатая, биточки из говядины</t>
  </si>
  <si>
    <t>чай с сахаром</t>
  </si>
  <si>
    <t>хлеб ржано-пшеничный</t>
  </si>
  <si>
    <t>каша вязкая молочная из риса с маслом</t>
  </si>
  <si>
    <t>кофейный напиток с молоком сгущенным</t>
  </si>
  <si>
    <t>яблоко сезонное калиброванное</t>
  </si>
  <si>
    <t>масло сливочное (порционное)</t>
  </si>
  <si>
    <t>сыр "Российский" (порционное)</t>
  </si>
  <si>
    <t>икра кабачковая</t>
  </si>
  <si>
    <t>борщ с капустой и картофелем со сметаной</t>
  </si>
  <si>
    <t>кисель из сока</t>
  </si>
  <si>
    <t>какао с молоком сгущенным</t>
  </si>
  <si>
    <t>суп картофельный с горохом</t>
  </si>
  <si>
    <t>компот из смеси сухофруктов</t>
  </si>
  <si>
    <t>плов из птицы</t>
  </si>
  <si>
    <t>салат из белокочанной капусты</t>
  </si>
  <si>
    <t>щи из свежей капусты с картофелем</t>
  </si>
  <si>
    <t>компот из свежих плодов</t>
  </si>
  <si>
    <t>каша пшеничная рассыпчатая, биточки из говядины</t>
  </si>
  <si>
    <t>суп картофельный с крупой рисовой</t>
  </si>
  <si>
    <t>каша гречневая рассыпчатая,птица жаренная</t>
  </si>
  <si>
    <t>чай с лимоном</t>
  </si>
  <si>
    <t>каша вязкая молочная из пшенной крупы</t>
  </si>
  <si>
    <t>суп картофельный с крупой пшеничной</t>
  </si>
  <si>
    <t>каша перловая рассыпчатая,котлета из говядины</t>
  </si>
  <si>
    <t>запеканка из творога со сгущенным молоком</t>
  </si>
  <si>
    <t>чай с молоком</t>
  </si>
  <si>
    <t>рагу из птицы</t>
  </si>
  <si>
    <t>каша ячневая рассыпчатая, птица отварная</t>
  </si>
  <si>
    <t>макаронные изделия отварные, птица тушенная в соусе</t>
  </si>
  <si>
    <t>МКОУ СОШ№2</t>
  </si>
  <si>
    <t>Директор</t>
  </si>
  <si>
    <t>Чумакова И.А.</t>
  </si>
  <si>
    <t>каша пшеничная рассыпчатая, шницель из говядины</t>
  </si>
  <si>
    <t>картофель отварной, котлета рыбная</t>
  </si>
  <si>
    <t>макаронные изделия отварные, котлета из говядины</t>
  </si>
  <si>
    <t>каша перловая рассыпчатая, тефтели из говядины</t>
  </si>
  <si>
    <t>суп картофедьный с фасолью</t>
  </si>
  <si>
    <t>каша пшенная рассыпчатая, тефтели из говядины</t>
  </si>
  <si>
    <t>каша пшенная рассыпчатая, котлеты рубленые из птицы</t>
  </si>
  <si>
    <t>каша гречневая рассыпчатая,котлета рубленная из птицы</t>
  </si>
  <si>
    <t>булочка сдобная</t>
  </si>
  <si>
    <t>02.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</si>
</sst>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: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73</v>
      </c>
      <c r="D1" s="54"/>
      <c r="E1" s="54"/>
      <c r="F1" s="12" t="s">
        <v>16</v>
      </c>
      <c r="G1" s="2" t="s">
        <v>17</v>
      </c>
      <c r="H1" s="55" t="s">
        <v>74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75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85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83</v>
      </c>
      <c r="F6" s="40">
        <v>270</v>
      </c>
      <c r="G6" s="40">
        <v>16.3</v>
      </c>
      <c r="H6" s="40">
        <v>20.2</v>
      </c>
      <c r="I6" s="40">
        <v>47.9</v>
      </c>
      <c r="J6" s="40">
        <v>437.4</v>
      </c>
      <c r="K6" s="41">
        <v>302.29399999999998</v>
      </c>
      <c r="L6" s="40">
        <v>67.2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0.4</v>
      </c>
      <c r="H8" s="43">
        <v>0</v>
      </c>
      <c r="I8" s="43">
        <v>11.7</v>
      </c>
      <c r="J8" s="43">
        <v>49.5</v>
      </c>
      <c r="K8" s="44">
        <v>377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>
        <v>0.08</v>
      </c>
      <c r="I9" s="43">
        <v>19.32</v>
      </c>
      <c r="J9" s="43">
        <v>94.4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30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84</v>
      </c>
      <c r="F12" s="43">
        <v>50</v>
      </c>
      <c r="G12" s="43">
        <v>15.74</v>
      </c>
      <c r="H12" s="43">
        <v>3.5</v>
      </c>
      <c r="I12" s="43">
        <v>38.86</v>
      </c>
      <c r="J12" s="43">
        <v>250</v>
      </c>
      <c r="K12" s="44"/>
      <c r="L12" s="43">
        <v>25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SUM(F6:F12)</f>
        <v>560</v>
      </c>
      <c r="G14" s="19">
        <f t="shared" ref="G14:J14" si="0">SUM(G6:G12)</f>
        <v>35.6</v>
      </c>
      <c r="H14" s="19">
        <f t="shared" si="0"/>
        <v>23.779999999999998</v>
      </c>
      <c r="I14" s="19">
        <f t="shared" si="0"/>
        <v>117.77999999999999</v>
      </c>
      <c r="J14" s="19">
        <f t="shared" si="0"/>
        <v>831.3</v>
      </c>
      <c r="K14" s="25"/>
      <c r="L14" s="19">
        <f t="shared" ref="L14" si="1">SUM(L6:L12)</f>
        <v>98.300000000000011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41</v>
      </c>
      <c r="F15" s="43">
        <v>60</v>
      </c>
      <c r="G15" s="43">
        <v>1.2</v>
      </c>
      <c r="H15" s="43">
        <v>0.06</v>
      </c>
      <c r="I15" s="43">
        <v>12.33</v>
      </c>
      <c r="J15" s="43">
        <v>54.72</v>
      </c>
      <c r="K15" s="44">
        <v>75</v>
      </c>
      <c r="L15" s="43">
        <v>6.62</v>
      </c>
    </row>
    <row r="16" spans="1:12" ht="15">
      <c r="A16" s="23"/>
      <c r="B16" s="15"/>
      <c r="C16" s="11"/>
      <c r="D16" s="7" t="s">
        <v>27</v>
      </c>
      <c r="E16" s="42" t="s">
        <v>42</v>
      </c>
      <c r="F16" s="43">
        <v>200</v>
      </c>
      <c r="G16" s="43">
        <v>3.9</v>
      </c>
      <c r="H16" s="43">
        <v>2.8</v>
      </c>
      <c r="I16" s="43">
        <v>19</v>
      </c>
      <c r="J16" s="43">
        <v>117</v>
      </c>
      <c r="K16" s="44">
        <v>113</v>
      </c>
      <c r="L16" s="43">
        <v>9.4499999999999993</v>
      </c>
    </row>
    <row r="17" spans="1:12" ht="15">
      <c r="A17" s="23"/>
      <c r="B17" s="15"/>
      <c r="C17" s="11"/>
      <c r="D17" s="7" t="s">
        <v>28</v>
      </c>
      <c r="E17" s="42" t="s">
        <v>43</v>
      </c>
      <c r="F17" s="43">
        <v>240</v>
      </c>
      <c r="G17" s="43">
        <v>17.68</v>
      </c>
      <c r="H17" s="43">
        <v>17.93</v>
      </c>
      <c r="I17" s="43">
        <v>42.68</v>
      </c>
      <c r="J17" s="43">
        <v>402.35</v>
      </c>
      <c r="K17" s="44">
        <v>302.26799999999997</v>
      </c>
      <c r="L17" s="43">
        <v>54.83</v>
      </c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40</v>
      </c>
      <c r="F20" s="43">
        <v>40</v>
      </c>
      <c r="G20" s="43">
        <v>3.16</v>
      </c>
      <c r="H20" s="43">
        <v>0.08</v>
      </c>
      <c r="I20" s="43">
        <v>19.32</v>
      </c>
      <c r="J20" s="43">
        <v>94.4</v>
      </c>
      <c r="K20" s="44"/>
      <c r="L20" s="43">
        <v>2.4</v>
      </c>
    </row>
    <row r="21" spans="1:12" ht="15">
      <c r="A21" s="23"/>
      <c r="B21" s="15"/>
      <c r="C21" s="11"/>
      <c r="D21" s="7" t="s">
        <v>32</v>
      </c>
      <c r="E21" s="42" t="s">
        <v>45</v>
      </c>
      <c r="F21" s="43">
        <v>30</v>
      </c>
      <c r="G21" s="43">
        <v>2</v>
      </c>
      <c r="H21" s="43">
        <v>0.3</v>
      </c>
      <c r="I21" s="43">
        <v>12.7</v>
      </c>
      <c r="J21" s="43">
        <v>61.2</v>
      </c>
      <c r="K21" s="44"/>
      <c r="L21" s="43">
        <v>1.95</v>
      </c>
    </row>
    <row r="22" spans="1:12" ht="15">
      <c r="A22" s="23"/>
      <c r="B22" s="15"/>
      <c r="C22" s="11"/>
      <c r="D22" s="6" t="s">
        <v>22</v>
      </c>
      <c r="E22" s="42" t="s">
        <v>44</v>
      </c>
      <c r="F22" s="43">
        <v>180</v>
      </c>
      <c r="G22" s="43">
        <v>7.0000000000000007E-2</v>
      </c>
      <c r="H22" s="43">
        <v>0.02</v>
      </c>
      <c r="I22" s="43">
        <v>15</v>
      </c>
      <c r="J22" s="43">
        <v>60</v>
      </c>
      <c r="K22" s="44">
        <v>376</v>
      </c>
      <c r="L22" s="43">
        <v>2.1</v>
      </c>
    </row>
    <row r="23" spans="1:12" ht="15">
      <c r="A23" s="23"/>
      <c r="B23" s="15"/>
      <c r="C23" s="11"/>
      <c r="D23" s="6"/>
      <c r="E23" s="42" t="s">
        <v>84</v>
      </c>
      <c r="F23" s="43">
        <v>50</v>
      </c>
      <c r="G23" s="43">
        <v>15.74</v>
      </c>
      <c r="H23" s="43">
        <v>3.5</v>
      </c>
      <c r="I23" s="43">
        <v>38.86</v>
      </c>
      <c r="J23" s="43">
        <v>250</v>
      </c>
      <c r="K23" s="44"/>
      <c r="L23" s="43">
        <v>25</v>
      </c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SUM(F15:F23)</f>
        <v>800</v>
      </c>
      <c r="G25" s="19">
        <f t="shared" ref="G25:J25" si="2">SUM(G15:G23)</f>
        <v>43.75</v>
      </c>
      <c r="H25" s="19">
        <f t="shared" si="2"/>
        <v>24.689999999999998</v>
      </c>
      <c r="I25" s="19">
        <f t="shared" si="2"/>
        <v>159.88999999999999</v>
      </c>
      <c r="J25" s="19">
        <f t="shared" si="2"/>
        <v>1039.67</v>
      </c>
      <c r="K25" s="25"/>
      <c r="L25" s="19">
        <f t="shared" ref="L25" si="3">SUM(L15:L23)</f>
        <v>102.35000000000001</v>
      </c>
    </row>
    <row r="26" spans="1:12" ht="15">
      <c r="A26" s="29">
        <f>A6</f>
        <v>1</v>
      </c>
      <c r="B26" s="30">
        <f>B6</f>
        <v>1</v>
      </c>
      <c r="C26" s="56" t="s">
        <v>4</v>
      </c>
      <c r="D26" s="57"/>
      <c r="E26" s="31"/>
      <c r="F26" s="32">
        <f>F14+F25</f>
        <v>1360</v>
      </c>
      <c r="G26" s="32">
        <f t="shared" ref="G26:J26" si="4">G14+G25</f>
        <v>79.349999999999994</v>
      </c>
      <c r="H26" s="32">
        <f t="shared" si="4"/>
        <v>48.47</v>
      </c>
      <c r="I26" s="32">
        <f t="shared" si="4"/>
        <v>277.66999999999996</v>
      </c>
      <c r="J26" s="32">
        <f t="shared" si="4"/>
        <v>1870.97</v>
      </c>
      <c r="K26" s="32"/>
      <c r="L26" s="32">
        <f t="shared" ref="L26" si="5">L14+L25</f>
        <v>200.65000000000003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220</v>
      </c>
      <c r="G27" s="40">
        <v>5.7</v>
      </c>
      <c r="H27" s="40">
        <v>6.8</v>
      </c>
      <c r="I27" s="40">
        <v>41.7</v>
      </c>
      <c r="J27" s="40">
        <v>252.6</v>
      </c>
      <c r="K27" s="41">
        <v>174</v>
      </c>
      <c r="L27" s="40">
        <v>22.9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3.1</v>
      </c>
      <c r="H29" s="43">
        <v>2.4</v>
      </c>
      <c r="I29" s="43">
        <v>17.2</v>
      </c>
      <c r="J29" s="43">
        <v>103.5</v>
      </c>
      <c r="K29" s="44">
        <v>380</v>
      </c>
      <c r="L29" s="43">
        <v>18.2</v>
      </c>
    </row>
    <row r="30" spans="1:12" ht="15">
      <c r="A30" s="14"/>
      <c r="B30" s="15"/>
      <c r="C30" s="11"/>
      <c r="D30" s="7" t="s">
        <v>23</v>
      </c>
      <c r="E30" s="42" t="s">
        <v>40</v>
      </c>
      <c r="F30" s="43">
        <v>40</v>
      </c>
      <c r="G30" s="43">
        <v>3.16</v>
      </c>
      <c r="H30" s="43">
        <v>0.08</v>
      </c>
      <c r="I30" s="43">
        <v>19.32</v>
      </c>
      <c r="J30" s="43">
        <v>94.4</v>
      </c>
      <c r="K30" s="44"/>
      <c r="L30" s="43">
        <v>2.4</v>
      </c>
    </row>
    <row r="31" spans="1:12" ht="15">
      <c r="A31" s="14"/>
      <c r="B31" s="15"/>
      <c r="C31" s="11"/>
      <c r="D31" s="7" t="s">
        <v>24</v>
      </c>
      <c r="E31" s="42" t="s">
        <v>48</v>
      </c>
      <c r="F31" s="43">
        <v>200</v>
      </c>
      <c r="G31" s="43">
        <v>0.4</v>
      </c>
      <c r="H31" s="43">
        <v>0.4</v>
      </c>
      <c r="I31" s="43">
        <v>9.8000000000000007</v>
      </c>
      <c r="J31" s="43">
        <v>47</v>
      </c>
      <c r="K31" s="44"/>
      <c r="L31" s="43">
        <v>19.600000000000001</v>
      </c>
    </row>
    <row r="32" spans="1:12" ht="15">
      <c r="A32" s="14"/>
      <c r="B32" s="15"/>
      <c r="C32" s="11"/>
      <c r="D32" s="6"/>
      <c r="E32" s="42" t="s">
        <v>49</v>
      </c>
      <c r="F32" s="43">
        <v>10</v>
      </c>
      <c r="G32" s="43">
        <v>0.1</v>
      </c>
      <c r="H32" s="43">
        <v>8.3000000000000007</v>
      </c>
      <c r="I32" s="43">
        <v>0.1</v>
      </c>
      <c r="J32" s="43">
        <v>75</v>
      </c>
      <c r="K32" s="44">
        <v>14</v>
      </c>
      <c r="L32" s="43">
        <v>8.4</v>
      </c>
    </row>
    <row r="33" spans="1:12" ht="15">
      <c r="A33" s="14"/>
      <c r="B33" s="15"/>
      <c r="C33" s="11"/>
      <c r="D33" s="6"/>
      <c r="E33" s="42" t="s">
        <v>50</v>
      </c>
      <c r="F33" s="43">
        <v>15</v>
      </c>
      <c r="G33" s="43">
        <v>3.48</v>
      </c>
      <c r="H33" s="43">
        <v>4.43</v>
      </c>
      <c r="I33" s="43">
        <v>0</v>
      </c>
      <c r="J33" s="43">
        <v>54</v>
      </c>
      <c r="K33" s="44">
        <v>15</v>
      </c>
      <c r="L33" s="43">
        <v>9.68</v>
      </c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685</v>
      </c>
      <c r="G35" s="19">
        <f t="shared" ref="G35:L35" si="6">SUM(G27:G34)</f>
        <v>15.940000000000001</v>
      </c>
      <c r="H35" s="19">
        <f t="shared" si="6"/>
        <v>22.41</v>
      </c>
      <c r="I35" s="19">
        <f t="shared" si="6"/>
        <v>88.11999999999999</v>
      </c>
      <c r="J35" s="19">
        <f t="shared" si="6"/>
        <v>626.5</v>
      </c>
      <c r="K35" s="19"/>
      <c r="L35" s="19">
        <f t="shared" si="6"/>
        <v>81.180000000000007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51</v>
      </c>
      <c r="F36" s="43">
        <v>60</v>
      </c>
      <c r="G36" s="43">
        <v>0.61</v>
      </c>
      <c r="H36" s="43">
        <v>2.91</v>
      </c>
      <c r="I36" s="43">
        <v>3.19</v>
      </c>
      <c r="J36" s="43">
        <v>41.56</v>
      </c>
      <c r="K36" s="44"/>
      <c r="L36" s="43">
        <v>8.9600000000000009</v>
      </c>
    </row>
    <row r="37" spans="1:12" ht="15">
      <c r="A37" s="14"/>
      <c r="B37" s="15"/>
      <c r="C37" s="11"/>
      <c r="D37" s="7" t="s">
        <v>27</v>
      </c>
      <c r="E37" s="42" t="s">
        <v>52</v>
      </c>
      <c r="F37" s="43">
        <v>208</v>
      </c>
      <c r="G37" s="43">
        <v>1.44</v>
      </c>
      <c r="H37" s="43">
        <v>3.94</v>
      </c>
      <c r="I37" s="43">
        <v>8.75</v>
      </c>
      <c r="J37" s="43">
        <v>83</v>
      </c>
      <c r="K37" s="44">
        <v>82</v>
      </c>
      <c r="L37" s="43">
        <v>8.07</v>
      </c>
    </row>
    <row r="38" spans="1:12" ht="15">
      <c r="A38" s="14"/>
      <c r="B38" s="15"/>
      <c r="C38" s="11"/>
      <c r="D38" s="7" t="s">
        <v>28</v>
      </c>
      <c r="E38" s="42" t="s">
        <v>77</v>
      </c>
      <c r="F38" s="43">
        <v>240</v>
      </c>
      <c r="G38" s="43">
        <v>12.91</v>
      </c>
      <c r="H38" s="43">
        <v>16.61</v>
      </c>
      <c r="I38" s="43">
        <v>35.14</v>
      </c>
      <c r="J38" s="43">
        <v>342.99</v>
      </c>
      <c r="K38" s="44">
        <v>310.23399999999998</v>
      </c>
      <c r="L38" s="43">
        <v>43.58</v>
      </c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 t="s">
        <v>40</v>
      </c>
      <c r="F41" s="43">
        <v>40</v>
      </c>
      <c r="G41" s="43">
        <v>3.16</v>
      </c>
      <c r="H41" s="43">
        <v>0.08</v>
      </c>
      <c r="I41" s="43">
        <v>19.32</v>
      </c>
      <c r="J41" s="43">
        <v>94.4</v>
      </c>
      <c r="K41" s="44"/>
      <c r="L41" s="43">
        <v>2.4</v>
      </c>
    </row>
    <row r="42" spans="1:12" ht="15">
      <c r="A42" s="14"/>
      <c r="B42" s="15"/>
      <c r="C42" s="11"/>
      <c r="D42" s="7" t="s">
        <v>32</v>
      </c>
      <c r="E42" s="42" t="s">
        <v>45</v>
      </c>
      <c r="F42" s="43">
        <v>30</v>
      </c>
      <c r="G42" s="43">
        <v>2</v>
      </c>
      <c r="H42" s="43">
        <v>0.3</v>
      </c>
      <c r="I42" s="43">
        <v>12.7</v>
      </c>
      <c r="J42" s="43">
        <v>61.2</v>
      </c>
      <c r="K42" s="44"/>
      <c r="L42" s="43">
        <v>1.95</v>
      </c>
    </row>
    <row r="43" spans="1:12" ht="15">
      <c r="A43" s="14"/>
      <c r="B43" s="15"/>
      <c r="C43" s="11"/>
      <c r="D43" s="6" t="s">
        <v>22</v>
      </c>
      <c r="E43" s="42" t="s">
        <v>53</v>
      </c>
      <c r="F43" s="43">
        <v>200</v>
      </c>
      <c r="G43" s="43">
        <v>0.31</v>
      </c>
      <c r="H43" s="43">
        <v>0</v>
      </c>
      <c r="I43" s="43">
        <v>39.4</v>
      </c>
      <c r="J43" s="43">
        <v>160</v>
      </c>
      <c r="K43" s="44">
        <v>359</v>
      </c>
      <c r="L43" s="43">
        <v>6.62</v>
      </c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6"/>
      <c r="B46" s="17"/>
      <c r="C46" s="8"/>
      <c r="D46" s="18" t="s">
        <v>33</v>
      </c>
      <c r="E46" s="9"/>
      <c r="F46" s="19">
        <f>SUM(F36:F44)</f>
        <v>778</v>
      </c>
      <c r="G46" s="19">
        <f t="shared" ref="G46" si="7">SUM(G36:G44)</f>
        <v>20.43</v>
      </c>
      <c r="H46" s="19">
        <f t="shared" ref="H46" si="8">SUM(H36:H44)</f>
        <v>23.84</v>
      </c>
      <c r="I46" s="19">
        <f t="shared" ref="I46" si="9">SUM(I36:I44)</f>
        <v>118.5</v>
      </c>
      <c r="J46" s="19">
        <f t="shared" ref="J46:L46" si="10">SUM(J36:J44)</f>
        <v>783.15000000000009</v>
      </c>
      <c r="K46" s="25"/>
      <c r="L46" s="19">
        <f t="shared" si="10"/>
        <v>71.58</v>
      </c>
    </row>
    <row r="47" spans="1:12" ht="15.75" customHeight="1">
      <c r="A47" s="33">
        <f>A27</f>
        <v>1</v>
      </c>
      <c r="B47" s="33">
        <f>B27</f>
        <v>2</v>
      </c>
      <c r="C47" s="56" t="s">
        <v>4</v>
      </c>
      <c r="D47" s="57"/>
      <c r="E47" s="31"/>
      <c r="F47" s="32">
        <f>F35+F46</f>
        <v>1463</v>
      </c>
      <c r="G47" s="32">
        <f t="shared" ref="G47" si="11">G35+G46</f>
        <v>36.370000000000005</v>
      </c>
      <c r="H47" s="32">
        <f t="shared" ref="H47" si="12">H35+H46</f>
        <v>46.25</v>
      </c>
      <c r="I47" s="32">
        <f t="shared" ref="I47" si="13">I35+I46</f>
        <v>206.62</v>
      </c>
      <c r="J47" s="32">
        <f t="shared" ref="J47:L47" si="14">J35+J46</f>
        <v>1409.65</v>
      </c>
      <c r="K47" s="32"/>
      <c r="L47" s="32">
        <f t="shared" si="14"/>
        <v>152.76</v>
      </c>
    </row>
    <row r="48" spans="1:12" ht="15">
      <c r="A48" s="20">
        <v>1</v>
      </c>
      <c r="B48" s="21">
        <v>3</v>
      </c>
      <c r="C48" s="22" t="s">
        <v>20</v>
      </c>
      <c r="D48" s="5" t="s">
        <v>21</v>
      </c>
      <c r="E48" s="39" t="s">
        <v>78</v>
      </c>
      <c r="F48" s="40">
        <v>240</v>
      </c>
      <c r="G48" s="40">
        <v>19.78</v>
      </c>
      <c r="H48" s="40">
        <v>24.9</v>
      </c>
      <c r="I48" s="40">
        <v>38.35</v>
      </c>
      <c r="J48" s="40">
        <v>458.25</v>
      </c>
      <c r="K48" s="41">
        <v>309.26799999999997</v>
      </c>
      <c r="L48" s="40">
        <v>51.78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22</v>
      </c>
      <c r="E50" s="42" t="s">
        <v>54</v>
      </c>
      <c r="F50" s="43">
        <v>200</v>
      </c>
      <c r="G50" s="43">
        <v>3.67</v>
      </c>
      <c r="H50" s="43">
        <v>2.6</v>
      </c>
      <c r="I50" s="43">
        <v>25.09</v>
      </c>
      <c r="J50" s="43">
        <v>138.4</v>
      </c>
      <c r="K50" s="44">
        <v>383</v>
      </c>
      <c r="L50" s="43">
        <v>16.920000000000002</v>
      </c>
    </row>
    <row r="51" spans="1:12" ht="15">
      <c r="A51" s="23"/>
      <c r="B51" s="15"/>
      <c r="C51" s="11"/>
      <c r="D51" s="7" t="s">
        <v>23</v>
      </c>
      <c r="E51" s="42" t="s">
        <v>40</v>
      </c>
      <c r="F51" s="43">
        <v>40</v>
      </c>
      <c r="G51" s="43">
        <v>3.16</v>
      </c>
      <c r="H51" s="43">
        <v>0.08</v>
      </c>
      <c r="I51" s="43">
        <v>19.32</v>
      </c>
      <c r="J51" s="43">
        <v>94.4</v>
      </c>
      <c r="K51" s="44"/>
      <c r="L51" s="43">
        <v>2.4</v>
      </c>
    </row>
    <row r="52" spans="1:12" ht="1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SUM(F48:F54)</f>
        <v>480</v>
      </c>
      <c r="G55" s="19">
        <f t="shared" ref="G55" si="15">SUM(G48:G54)</f>
        <v>26.610000000000003</v>
      </c>
      <c r="H55" s="19">
        <f t="shared" ref="H55" si="16">SUM(H48:H54)</f>
        <v>27.58</v>
      </c>
      <c r="I55" s="19">
        <f t="shared" ref="I55" si="17">SUM(I48:I54)</f>
        <v>82.759999999999991</v>
      </c>
      <c r="J55" s="19">
        <f t="shared" ref="J55:L55" si="18">SUM(J48:J54)</f>
        <v>691.05</v>
      </c>
      <c r="K55" s="25"/>
      <c r="L55" s="19">
        <f t="shared" si="18"/>
        <v>71.100000000000009</v>
      </c>
    </row>
    <row r="56" spans="1:12" ht="1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 t="s">
        <v>55</v>
      </c>
      <c r="F57" s="43">
        <v>200</v>
      </c>
      <c r="G57" s="43">
        <v>4.3899999999999997</v>
      </c>
      <c r="H57" s="43">
        <v>4.22</v>
      </c>
      <c r="I57" s="43">
        <v>13.23</v>
      </c>
      <c r="J57" s="43">
        <v>118.6</v>
      </c>
      <c r="K57" s="44">
        <v>102</v>
      </c>
      <c r="L57" s="43">
        <v>4.43</v>
      </c>
    </row>
    <row r="58" spans="1:12" ht="15">
      <c r="A58" s="23"/>
      <c r="B58" s="15"/>
      <c r="C58" s="11"/>
      <c r="D58" s="7" t="s">
        <v>28</v>
      </c>
      <c r="E58" s="42" t="s">
        <v>79</v>
      </c>
      <c r="F58" s="43">
        <v>240</v>
      </c>
      <c r="G58" s="43">
        <v>14.43</v>
      </c>
      <c r="H58" s="43">
        <v>15.48</v>
      </c>
      <c r="I58" s="43">
        <v>44.74</v>
      </c>
      <c r="J58" s="43">
        <v>375.78</v>
      </c>
      <c r="K58" s="44">
        <v>302.27800000000002</v>
      </c>
      <c r="L58" s="43">
        <v>57.24</v>
      </c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 t="s">
        <v>40</v>
      </c>
      <c r="F61" s="43">
        <v>40</v>
      </c>
      <c r="G61" s="43">
        <v>3.16</v>
      </c>
      <c r="H61" s="43">
        <v>0.08</v>
      </c>
      <c r="I61" s="43">
        <v>19.32</v>
      </c>
      <c r="J61" s="43">
        <v>94.4</v>
      </c>
      <c r="K61" s="44"/>
      <c r="L61" s="43">
        <v>2.4</v>
      </c>
    </row>
    <row r="62" spans="1:12" ht="15">
      <c r="A62" s="23"/>
      <c r="B62" s="15"/>
      <c r="C62" s="11"/>
      <c r="D62" s="7" t="s">
        <v>32</v>
      </c>
      <c r="E62" s="42" t="s">
        <v>45</v>
      </c>
      <c r="F62" s="43">
        <v>30</v>
      </c>
      <c r="G62" s="43">
        <v>2</v>
      </c>
      <c r="H62" s="43">
        <v>0.3</v>
      </c>
      <c r="I62" s="43">
        <v>12.7</v>
      </c>
      <c r="J62" s="43">
        <v>61.2</v>
      </c>
      <c r="K62" s="44"/>
      <c r="L62" s="43">
        <v>1.95</v>
      </c>
    </row>
    <row r="63" spans="1:12" ht="15">
      <c r="A63" s="23"/>
      <c r="B63" s="15"/>
      <c r="C63" s="11"/>
      <c r="D63" s="52" t="s">
        <v>22</v>
      </c>
      <c r="E63" s="42" t="s">
        <v>56</v>
      </c>
      <c r="F63" s="43">
        <v>200</v>
      </c>
      <c r="G63" s="43">
        <v>0.66</v>
      </c>
      <c r="H63" s="43">
        <v>0.09</v>
      </c>
      <c r="I63" s="43">
        <v>32.01</v>
      </c>
      <c r="J63" s="43">
        <v>132.80000000000001</v>
      </c>
      <c r="K63" s="44">
        <v>349</v>
      </c>
      <c r="L63" s="43">
        <v>5.0599999999999996</v>
      </c>
    </row>
    <row r="64" spans="1:12" ht="15">
      <c r="A64" s="23"/>
      <c r="B64" s="15"/>
      <c r="C64" s="11"/>
      <c r="D64" s="52" t="s">
        <v>24</v>
      </c>
      <c r="E64" s="42" t="s">
        <v>48</v>
      </c>
      <c r="F64" s="43">
        <v>200</v>
      </c>
      <c r="G64" s="43">
        <v>0.4</v>
      </c>
      <c r="H64" s="43">
        <v>0.4</v>
      </c>
      <c r="I64" s="43">
        <v>9</v>
      </c>
      <c r="J64" s="43">
        <v>44.4</v>
      </c>
      <c r="K64" s="44"/>
      <c r="L64" s="43">
        <v>19.600000000000001</v>
      </c>
    </row>
    <row r="65" spans="1:12" ht="15">
      <c r="A65" s="23"/>
      <c r="B65" s="15"/>
      <c r="C65" s="11"/>
      <c r="D65" s="52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33</v>
      </c>
      <c r="E66" s="9"/>
      <c r="F66" s="19">
        <f>SUM(F56:F65)</f>
        <v>910</v>
      </c>
      <c r="G66" s="19">
        <f t="shared" ref="G66:L66" si="19">SUM(G56:G65)</f>
        <v>25.04</v>
      </c>
      <c r="H66" s="19">
        <f t="shared" si="19"/>
        <v>20.569999999999997</v>
      </c>
      <c r="I66" s="19">
        <f t="shared" si="19"/>
        <v>131</v>
      </c>
      <c r="J66" s="19">
        <f t="shared" si="19"/>
        <v>827.18</v>
      </c>
      <c r="K66" s="19"/>
      <c r="L66" s="19">
        <f t="shared" si="19"/>
        <v>90.68</v>
      </c>
    </row>
    <row r="67" spans="1:12" ht="15.75" customHeight="1">
      <c r="A67" s="29">
        <f>A48</f>
        <v>1</v>
      </c>
      <c r="B67" s="30">
        <f>B48</f>
        <v>3</v>
      </c>
      <c r="C67" s="56" t="s">
        <v>4</v>
      </c>
      <c r="D67" s="57"/>
      <c r="E67" s="31"/>
      <c r="F67" s="32">
        <f>F55+F66</f>
        <v>1390</v>
      </c>
      <c r="G67" s="32">
        <f t="shared" ref="G67" si="20">G55+G66</f>
        <v>51.650000000000006</v>
      </c>
      <c r="H67" s="32">
        <f t="shared" ref="H67" si="21">H55+H66</f>
        <v>48.149999999999991</v>
      </c>
      <c r="I67" s="32">
        <f t="shared" ref="I67" si="22">I55+I66</f>
        <v>213.76</v>
      </c>
      <c r="J67" s="32">
        <f t="shared" ref="J67:L67" si="23">J55+J66</f>
        <v>1518.23</v>
      </c>
      <c r="K67" s="32"/>
      <c r="L67" s="32">
        <f t="shared" si="23"/>
        <v>161.78000000000003</v>
      </c>
    </row>
    <row r="68" spans="1:12" ht="15">
      <c r="A68" s="20">
        <v>1</v>
      </c>
      <c r="B68" s="21">
        <v>4</v>
      </c>
      <c r="C68" s="22" t="s">
        <v>20</v>
      </c>
      <c r="D68" s="5" t="s">
        <v>21</v>
      </c>
      <c r="E68" s="39" t="s">
        <v>57</v>
      </c>
      <c r="F68" s="40">
        <v>240</v>
      </c>
      <c r="G68" s="40">
        <v>20.34</v>
      </c>
      <c r="H68" s="40">
        <v>12.56</v>
      </c>
      <c r="I68" s="40">
        <v>42.88</v>
      </c>
      <c r="J68" s="40">
        <v>366.4</v>
      </c>
      <c r="K68" s="41">
        <v>291</v>
      </c>
      <c r="L68" s="40">
        <v>58.8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22</v>
      </c>
      <c r="E70" s="42" t="s">
        <v>44</v>
      </c>
      <c r="F70" s="43">
        <v>200</v>
      </c>
      <c r="G70" s="43">
        <v>7.0000000000000007E-2</v>
      </c>
      <c r="H70" s="43">
        <v>0.02</v>
      </c>
      <c r="I70" s="43">
        <v>15</v>
      </c>
      <c r="J70" s="43">
        <v>60</v>
      </c>
      <c r="K70" s="44">
        <v>376</v>
      </c>
      <c r="L70" s="43">
        <v>2.1</v>
      </c>
    </row>
    <row r="71" spans="1:12" ht="15">
      <c r="A71" s="23"/>
      <c r="B71" s="15"/>
      <c r="C71" s="11"/>
      <c r="D71" s="7" t="s">
        <v>23</v>
      </c>
      <c r="E71" s="42" t="s">
        <v>40</v>
      </c>
      <c r="F71" s="43">
        <v>40</v>
      </c>
      <c r="G71" s="43">
        <v>3.16</v>
      </c>
      <c r="H71" s="43">
        <v>0.08</v>
      </c>
      <c r="I71" s="43">
        <v>19.32</v>
      </c>
      <c r="J71" s="43">
        <v>94.4</v>
      </c>
      <c r="K71" s="44"/>
      <c r="L71" s="43">
        <v>2.4</v>
      </c>
    </row>
    <row r="72" spans="1:12" ht="1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SUM(F68:F74)</f>
        <v>480</v>
      </c>
      <c r="G75" s="19">
        <f t="shared" ref="G75" si="24">SUM(G68:G74)</f>
        <v>23.57</v>
      </c>
      <c r="H75" s="19">
        <f t="shared" ref="H75" si="25">SUM(H68:H74)</f>
        <v>12.66</v>
      </c>
      <c r="I75" s="19">
        <f t="shared" ref="I75" si="26">SUM(I68:I74)</f>
        <v>77.2</v>
      </c>
      <c r="J75" s="19">
        <f t="shared" ref="J75:L75" si="27">SUM(J68:J74)</f>
        <v>520.79999999999995</v>
      </c>
      <c r="K75" s="25"/>
      <c r="L75" s="19">
        <f t="shared" si="27"/>
        <v>63.3</v>
      </c>
    </row>
    <row r="76" spans="1:12" ht="15">
      <c r="A76" s="26">
        <f>A68</f>
        <v>1</v>
      </c>
      <c r="B76" s="13">
        <f>B68</f>
        <v>4</v>
      </c>
      <c r="C76" s="10" t="s">
        <v>25</v>
      </c>
      <c r="D76" s="7" t="s">
        <v>26</v>
      </c>
      <c r="E76" s="42" t="s">
        <v>58</v>
      </c>
      <c r="F76" s="43">
        <v>60</v>
      </c>
      <c r="G76" s="43">
        <v>0.79</v>
      </c>
      <c r="H76" s="43">
        <v>1.95</v>
      </c>
      <c r="I76" s="43">
        <v>3.88</v>
      </c>
      <c r="J76" s="43">
        <v>36.24</v>
      </c>
      <c r="K76" s="44">
        <v>45</v>
      </c>
      <c r="L76" s="43">
        <v>3.52</v>
      </c>
    </row>
    <row r="77" spans="1:12" ht="15">
      <c r="A77" s="23"/>
      <c r="B77" s="15"/>
      <c r="C77" s="11"/>
      <c r="D77" s="7" t="s">
        <v>27</v>
      </c>
      <c r="E77" s="42" t="s">
        <v>59</v>
      </c>
      <c r="F77" s="43">
        <v>208</v>
      </c>
      <c r="G77" s="43">
        <v>1.41</v>
      </c>
      <c r="H77" s="43">
        <v>3.96</v>
      </c>
      <c r="I77" s="43">
        <v>6.32</v>
      </c>
      <c r="J77" s="43">
        <v>71.8</v>
      </c>
      <c r="K77" s="44">
        <v>88</v>
      </c>
      <c r="L77" s="43">
        <v>7.12</v>
      </c>
    </row>
    <row r="78" spans="1:12" ht="15">
      <c r="A78" s="23"/>
      <c r="B78" s="15"/>
      <c r="C78" s="11"/>
      <c r="D78" s="7" t="s">
        <v>28</v>
      </c>
      <c r="E78" s="42" t="s">
        <v>82</v>
      </c>
      <c r="F78" s="43">
        <v>249</v>
      </c>
      <c r="G78" s="43">
        <v>20.37</v>
      </c>
      <c r="H78" s="43">
        <v>32.19</v>
      </c>
      <c r="I78" s="43">
        <v>51.79</v>
      </c>
      <c r="J78" s="43">
        <v>578.70000000000005</v>
      </c>
      <c r="K78" s="44">
        <v>295.30200000000002</v>
      </c>
      <c r="L78" s="43">
        <v>64.47</v>
      </c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 t="s">
        <v>40</v>
      </c>
      <c r="F81" s="43">
        <v>40</v>
      </c>
      <c r="G81" s="43">
        <v>3.16</v>
      </c>
      <c r="H81" s="43">
        <v>0.08</v>
      </c>
      <c r="I81" s="43">
        <v>19.32</v>
      </c>
      <c r="J81" s="43">
        <v>94.4</v>
      </c>
      <c r="K81" s="44"/>
      <c r="L81" s="43">
        <v>2.4</v>
      </c>
    </row>
    <row r="82" spans="1:12" ht="15">
      <c r="A82" s="23"/>
      <c r="B82" s="15"/>
      <c r="C82" s="11"/>
      <c r="D82" s="7" t="s">
        <v>32</v>
      </c>
      <c r="E82" s="42" t="s">
        <v>45</v>
      </c>
      <c r="F82" s="43">
        <v>30</v>
      </c>
      <c r="G82" s="43">
        <v>2</v>
      </c>
      <c r="H82" s="43">
        <v>0.3</v>
      </c>
      <c r="I82" s="43">
        <v>12.7</v>
      </c>
      <c r="J82" s="43">
        <v>61.2</v>
      </c>
      <c r="K82" s="44"/>
      <c r="L82" s="43">
        <v>1.95</v>
      </c>
    </row>
    <row r="83" spans="1:12" ht="15">
      <c r="A83" s="23"/>
      <c r="B83" s="15"/>
      <c r="C83" s="11"/>
      <c r="D83" s="52" t="s">
        <v>22</v>
      </c>
      <c r="E83" s="42" t="s">
        <v>60</v>
      </c>
      <c r="F83" s="43">
        <v>200</v>
      </c>
      <c r="G83" s="43">
        <v>0.16</v>
      </c>
      <c r="H83" s="43">
        <v>0.16</v>
      </c>
      <c r="I83" s="43">
        <v>27.88</v>
      </c>
      <c r="J83" s="43">
        <v>107.4</v>
      </c>
      <c r="K83" s="44">
        <v>342</v>
      </c>
      <c r="L83" s="43">
        <v>6.47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787</v>
      </c>
      <c r="G85" s="19">
        <f t="shared" ref="G85" si="28">SUM(G76:G84)</f>
        <v>27.89</v>
      </c>
      <c r="H85" s="19">
        <f t="shared" ref="H85" si="29">SUM(H76:H84)</f>
        <v>38.639999999999986</v>
      </c>
      <c r="I85" s="19">
        <f t="shared" ref="I85" si="30">SUM(I76:I84)</f>
        <v>121.89</v>
      </c>
      <c r="J85" s="19">
        <f t="shared" ref="J85:L85" si="31">SUM(J76:J84)</f>
        <v>949.74</v>
      </c>
      <c r="K85" s="25"/>
      <c r="L85" s="19">
        <f t="shared" si="31"/>
        <v>85.93</v>
      </c>
    </row>
    <row r="86" spans="1:12" ht="15.75" customHeight="1">
      <c r="A86" s="29">
        <f>A68</f>
        <v>1</v>
      </c>
      <c r="B86" s="30">
        <f>B68</f>
        <v>4</v>
      </c>
      <c r="C86" s="56" t="s">
        <v>4</v>
      </c>
      <c r="D86" s="57"/>
      <c r="E86" s="31"/>
      <c r="F86" s="32">
        <f>F75+F85</f>
        <v>1267</v>
      </c>
      <c r="G86" s="32">
        <f t="shared" ref="G86" si="32">G75+G85</f>
        <v>51.46</v>
      </c>
      <c r="H86" s="32">
        <f t="shared" ref="H86" si="33">H75+H85</f>
        <v>51.299999999999983</v>
      </c>
      <c r="I86" s="32">
        <f t="shared" ref="I86" si="34">I75+I85</f>
        <v>199.09</v>
      </c>
      <c r="J86" s="32">
        <f t="shared" ref="J86:L86" si="35">J75+J85</f>
        <v>1470.54</v>
      </c>
      <c r="K86" s="32"/>
      <c r="L86" s="32">
        <f t="shared" si="35"/>
        <v>149.23000000000002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61</v>
      </c>
      <c r="F87" s="40">
        <v>240</v>
      </c>
      <c r="G87" s="40">
        <v>20.58</v>
      </c>
      <c r="H87" s="40">
        <v>24.79</v>
      </c>
      <c r="I87" s="40">
        <v>50.75</v>
      </c>
      <c r="J87" s="40">
        <v>511.05</v>
      </c>
      <c r="K87" s="41">
        <v>302.26799999999997</v>
      </c>
      <c r="L87" s="40">
        <v>56.4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47</v>
      </c>
      <c r="F89" s="43">
        <v>200</v>
      </c>
      <c r="G89" s="43">
        <v>2.94</v>
      </c>
      <c r="H89" s="43">
        <v>1.99</v>
      </c>
      <c r="I89" s="43">
        <v>20.92</v>
      </c>
      <c r="J89" s="43">
        <v>113.4</v>
      </c>
      <c r="K89" s="44">
        <v>380</v>
      </c>
      <c r="L89" s="43">
        <v>18.2</v>
      </c>
    </row>
    <row r="90" spans="1:12" ht="15">
      <c r="A90" s="23"/>
      <c r="B90" s="15"/>
      <c r="C90" s="11"/>
      <c r="D90" s="7" t="s">
        <v>23</v>
      </c>
      <c r="E90" s="42" t="s">
        <v>40</v>
      </c>
      <c r="F90" s="43">
        <v>40</v>
      </c>
      <c r="G90" s="43">
        <v>3.16</v>
      </c>
      <c r="H90" s="43">
        <v>0.08</v>
      </c>
      <c r="I90" s="43">
        <v>19.32</v>
      </c>
      <c r="J90" s="43">
        <v>94.4</v>
      </c>
      <c r="K90" s="44"/>
      <c r="L90" s="43">
        <v>2.4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33</v>
      </c>
      <c r="E94" s="9"/>
      <c r="F94" s="19">
        <f>SUM(F87:F93)</f>
        <v>480</v>
      </c>
      <c r="G94" s="19">
        <f t="shared" ref="G94" si="36">SUM(G87:G93)</f>
        <v>26.68</v>
      </c>
      <c r="H94" s="19">
        <f t="shared" ref="H94" si="37">SUM(H87:H93)</f>
        <v>26.859999999999996</v>
      </c>
      <c r="I94" s="19">
        <f t="shared" ref="I94" si="38">SUM(I87:I93)</f>
        <v>90.990000000000009</v>
      </c>
      <c r="J94" s="19">
        <f t="shared" ref="J94:L94" si="39">SUM(J87:J93)</f>
        <v>718.85</v>
      </c>
      <c r="K94" s="25"/>
      <c r="L94" s="19">
        <f t="shared" si="39"/>
        <v>77</v>
      </c>
    </row>
    <row r="95" spans="1:12" ht="15">
      <c r="A95" s="26">
        <f>A87</f>
        <v>1</v>
      </c>
      <c r="B95" s="13">
        <f>B87</f>
        <v>5</v>
      </c>
      <c r="C95" s="10" t="s">
        <v>25</v>
      </c>
      <c r="D95" s="7" t="s">
        <v>26</v>
      </c>
      <c r="E95" s="42" t="s">
        <v>51</v>
      </c>
      <c r="F95" s="43">
        <v>60</v>
      </c>
      <c r="G95" s="43">
        <v>0.61</v>
      </c>
      <c r="H95" s="43">
        <v>2.91</v>
      </c>
      <c r="I95" s="43">
        <v>3.19</v>
      </c>
      <c r="J95" s="43">
        <v>41.56</v>
      </c>
      <c r="K95" s="44"/>
      <c r="L95" s="43">
        <v>8.9600000000000009</v>
      </c>
    </row>
    <row r="96" spans="1:12" ht="15">
      <c r="A96" s="23"/>
      <c r="B96" s="15"/>
      <c r="C96" s="11"/>
      <c r="D96" s="7" t="s">
        <v>27</v>
      </c>
      <c r="E96" s="42" t="s">
        <v>62</v>
      </c>
      <c r="F96" s="43">
        <v>200</v>
      </c>
      <c r="G96" s="43">
        <v>1.58</v>
      </c>
      <c r="H96" s="43">
        <v>2.17</v>
      </c>
      <c r="I96" s="43">
        <v>9.69</v>
      </c>
      <c r="J96" s="43">
        <v>68.599999999999994</v>
      </c>
      <c r="K96" s="44">
        <v>101</v>
      </c>
      <c r="L96" s="43">
        <v>4.7300000000000004</v>
      </c>
    </row>
    <row r="97" spans="1:12" ht="15">
      <c r="A97" s="23"/>
      <c r="B97" s="15"/>
      <c r="C97" s="11"/>
      <c r="D97" s="7" t="s">
        <v>28</v>
      </c>
      <c r="E97" s="42" t="s">
        <v>63</v>
      </c>
      <c r="F97" s="43">
        <v>249</v>
      </c>
      <c r="G97" s="43">
        <v>30.43</v>
      </c>
      <c r="H97" s="43">
        <v>28</v>
      </c>
      <c r="I97" s="43">
        <v>38.71</v>
      </c>
      <c r="J97" s="43">
        <v>528.15</v>
      </c>
      <c r="K97" s="44">
        <v>302.29300000000001</v>
      </c>
      <c r="L97" s="43">
        <v>65.52</v>
      </c>
    </row>
    <row r="98" spans="1:12" ht="1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31</v>
      </c>
      <c r="E100" s="42" t="s">
        <v>40</v>
      </c>
      <c r="F100" s="43">
        <v>40</v>
      </c>
      <c r="G100" s="43">
        <v>3.16</v>
      </c>
      <c r="H100" s="43">
        <v>0.08</v>
      </c>
      <c r="I100" s="43">
        <v>19.32</v>
      </c>
      <c r="J100" s="43">
        <v>94.4</v>
      </c>
      <c r="K100" s="44"/>
      <c r="L100" s="43">
        <v>2.4</v>
      </c>
    </row>
    <row r="101" spans="1:12" ht="15">
      <c r="A101" s="23"/>
      <c r="B101" s="15"/>
      <c r="C101" s="11"/>
      <c r="D101" s="7" t="s">
        <v>32</v>
      </c>
      <c r="E101" s="42" t="s">
        <v>45</v>
      </c>
      <c r="F101" s="43">
        <v>30</v>
      </c>
      <c r="G101" s="43">
        <v>2</v>
      </c>
      <c r="H101" s="43">
        <v>0.3</v>
      </c>
      <c r="I101" s="43">
        <v>12.7</v>
      </c>
      <c r="J101" s="43">
        <v>61.2</v>
      </c>
      <c r="K101" s="44"/>
      <c r="L101" s="43">
        <v>1.95</v>
      </c>
    </row>
    <row r="102" spans="1:12" ht="15">
      <c r="A102" s="23"/>
      <c r="B102" s="15"/>
      <c r="C102" s="11"/>
      <c r="D102" s="52" t="s">
        <v>22</v>
      </c>
      <c r="E102" s="42" t="s">
        <v>64</v>
      </c>
      <c r="F102" s="43">
        <v>207</v>
      </c>
      <c r="G102" s="43">
        <v>0.13</v>
      </c>
      <c r="H102" s="43">
        <v>0.02</v>
      </c>
      <c r="I102" s="43">
        <v>15.2</v>
      </c>
      <c r="J102" s="43">
        <v>62</v>
      </c>
      <c r="K102" s="44">
        <v>377</v>
      </c>
      <c r="L102" s="43">
        <v>3.7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786</v>
      </c>
      <c r="G104" s="19">
        <f t="shared" ref="G104" si="40">SUM(G95:G103)</f>
        <v>37.910000000000004</v>
      </c>
      <c r="H104" s="19">
        <f t="shared" ref="H104" si="41">SUM(H95:H103)</f>
        <v>33.479999999999997</v>
      </c>
      <c r="I104" s="19">
        <f t="shared" ref="I104" si="42">SUM(I95:I103)</f>
        <v>98.81</v>
      </c>
      <c r="J104" s="19">
        <f t="shared" ref="J104:L104" si="43">SUM(J95:J103)</f>
        <v>855.91</v>
      </c>
      <c r="K104" s="25"/>
      <c r="L104" s="19">
        <f t="shared" si="43"/>
        <v>87.26</v>
      </c>
    </row>
    <row r="105" spans="1:12" ht="15.75" customHeight="1">
      <c r="A105" s="29">
        <f>A87</f>
        <v>1</v>
      </c>
      <c r="B105" s="30">
        <f>B87</f>
        <v>5</v>
      </c>
      <c r="C105" s="56" t="s">
        <v>4</v>
      </c>
      <c r="D105" s="57"/>
      <c r="E105" s="31"/>
      <c r="F105" s="32">
        <f>F94+F104</f>
        <v>1266</v>
      </c>
      <c r="G105" s="32">
        <f t="shared" ref="G105" si="44">G94+G104</f>
        <v>64.59</v>
      </c>
      <c r="H105" s="32">
        <f t="shared" ref="H105" si="45">H94+H104</f>
        <v>60.339999999999989</v>
      </c>
      <c r="I105" s="32">
        <f t="shared" ref="I105" si="46">I94+I104</f>
        <v>189.8</v>
      </c>
      <c r="J105" s="32">
        <f t="shared" ref="J105:L105" si="47">J94+J104</f>
        <v>1574.76</v>
      </c>
      <c r="K105" s="32"/>
      <c r="L105" s="32">
        <f t="shared" si="47"/>
        <v>164.26</v>
      </c>
    </row>
    <row r="106" spans="1:12" ht="15">
      <c r="A106" s="20">
        <v>2</v>
      </c>
      <c r="B106" s="21">
        <v>1</v>
      </c>
      <c r="C106" s="22" t="s">
        <v>20</v>
      </c>
      <c r="D106" s="5" t="s">
        <v>21</v>
      </c>
      <c r="E106" s="39" t="s">
        <v>68</v>
      </c>
      <c r="F106" s="40">
        <v>170</v>
      </c>
      <c r="G106" s="40">
        <v>27.77</v>
      </c>
      <c r="H106" s="40">
        <v>21.01</v>
      </c>
      <c r="I106" s="40">
        <v>53.2</v>
      </c>
      <c r="J106" s="40">
        <v>513</v>
      </c>
      <c r="K106" s="41">
        <v>223</v>
      </c>
      <c r="L106" s="40">
        <v>73.849999999999994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22</v>
      </c>
      <c r="E108" s="42" t="s">
        <v>69</v>
      </c>
      <c r="F108" s="43">
        <v>200</v>
      </c>
      <c r="G108" s="43">
        <v>1.52</v>
      </c>
      <c r="H108" s="43">
        <v>1.35</v>
      </c>
      <c r="I108" s="43">
        <v>15.9</v>
      </c>
      <c r="J108" s="43">
        <v>81</v>
      </c>
      <c r="K108" s="44">
        <v>378</v>
      </c>
      <c r="L108" s="43">
        <v>6.42</v>
      </c>
    </row>
    <row r="109" spans="1:12" ht="15">
      <c r="A109" s="23"/>
      <c r="B109" s="15"/>
      <c r="C109" s="11"/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SUM(F106:F112)</f>
        <v>370</v>
      </c>
      <c r="G113" s="19">
        <f t="shared" ref="G113:J113" si="48">SUM(G106:G112)</f>
        <v>29.29</v>
      </c>
      <c r="H113" s="19">
        <f t="shared" si="48"/>
        <v>22.360000000000003</v>
      </c>
      <c r="I113" s="19">
        <f t="shared" si="48"/>
        <v>69.100000000000009</v>
      </c>
      <c r="J113" s="19">
        <f t="shared" si="48"/>
        <v>594</v>
      </c>
      <c r="K113" s="25"/>
      <c r="L113" s="19">
        <f t="shared" ref="L113" si="49">SUM(L106:L112)</f>
        <v>80.27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27</v>
      </c>
      <c r="E115" s="42" t="s">
        <v>66</v>
      </c>
      <c r="F115" s="43">
        <v>200</v>
      </c>
      <c r="G115" s="43">
        <v>1.58</v>
      </c>
      <c r="H115" s="43">
        <v>2.17</v>
      </c>
      <c r="I115" s="43">
        <v>9.69</v>
      </c>
      <c r="J115" s="43">
        <v>68.599999999999994</v>
      </c>
      <c r="K115" s="44">
        <v>101</v>
      </c>
      <c r="L115" s="43">
        <v>4.74</v>
      </c>
    </row>
    <row r="116" spans="1:12" ht="15">
      <c r="A116" s="23"/>
      <c r="B116" s="15"/>
      <c r="C116" s="11"/>
      <c r="D116" s="7" t="s">
        <v>28</v>
      </c>
      <c r="E116" s="42" t="s">
        <v>67</v>
      </c>
      <c r="F116" s="43">
        <v>240</v>
      </c>
      <c r="G116" s="43">
        <v>18.72</v>
      </c>
      <c r="H116" s="43">
        <v>24.63</v>
      </c>
      <c r="I116" s="43">
        <v>43.59</v>
      </c>
      <c r="J116" s="43">
        <v>473.4</v>
      </c>
      <c r="K116" s="44">
        <v>302.26799999999997</v>
      </c>
      <c r="L116" s="43">
        <v>54.8</v>
      </c>
    </row>
    <row r="117" spans="1:12" ht="1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31</v>
      </c>
      <c r="E119" s="42" t="s">
        <v>40</v>
      </c>
      <c r="F119" s="43">
        <v>40</v>
      </c>
      <c r="G119" s="43">
        <v>3.16</v>
      </c>
      <c r="H119" s="43">
        <v>0.08</v>
      </c>
      <c r="I119" s="43">
        <v>19.32</v>
      </c>
      <c r="J119" s="43">
        <v>94.4</v>
      </c>
      <c r="K119" s="44"/>
      <c r="L119" s="43">
        <v>2.4</v>
      </c>
    </row>
    <row r="120" spans="1:12" ht="15">
      <c r="A120" s="23"/>
      <c r="B120" s="15"/>
      <c r="C120" s="11"/>
      <c r="D120" s="7" t="s">
        <v>32</v>
      </c>
      <c r="E120" s="42" t="s">
        <v>45</v>
      </c>
      <c r="F120" s="43">
        <v>30</v>
      </c>
      <c r="G120" s="43">
        <v>2</v>
      </c>
      <c r="H120" s="43">
        <v>0.3</v>
      </c>
      <c r="I120" s="43">
        <v>12.7</v>
      </c>
      <c r="J120" s="43">
        <v>61.2</v>
      </c>
      <c r="K120" s="44"/>
      <c r="L120" s="43">
        <v>1.95</v>
      </c>
    </row>
    <row r="121" spans="1:12" ht="15">
      <c r="A121" s="23"/>
      <c r="B121" s="15"/>
      <c r="C121" s="11"/>
      <c r="D121" s="52" t="s">
        <v>22</v>
      </c>
      <c r="E121" s="42" t="s">
        <v>56</v>
      </c>
      <c r="F121" s="43">
        <v>200</v>
      </c>
      <c r="G121" s="43">
        <v>0.66</v>
      </c>
      <c r="H121" s="43">
        <v>0.09</v>
      </c>
      <c r="I121" s="43">
        <v>32.01</v>
      </c>
      <c r="J121" s="43">
        <v>132.80000000000001</v>
      </c>
      <c r="K121" s="44">
        <v>349</v>
      </c>
      <c r="L121" s="43">
        <v>5.0599999999999996</v>
      </c>
    </row>
    <row r="122" spans="1:12" ht="15">
      <c r="A122" s="23"/>
      <c r="B122" s="15"/>
      <c r="C122" s="11"/>
      <c r="D122" s="52" t="s">
        <v>24</v>
      </c>
      <c r="E122" s="42" t="s">
        <v>48</v>
      </c>
      <c r="F122" s="43">
        <v>200</v>
      </c>
      <c r="G122" s="43">
        <v>0.4</v>
      </c>
      <c r="H122" s="43">
        <v>0.4</v>
      </c>
      <c r="I122" s="43">
        <v>9</v>
      </c>
      <c r="J122" s="43">
        <v>44.4</v>
      </c>
      <c r="K122" s="44"/>
      <c r="L122" s="43">
        <v>19.600000000000001</v>
      </c>
    </row>
    <row r="123" spans="1:12" ht="15">
      <c r="A123" s="23"/>
      <c r="B123" s="15"/>
      <c r="C123" s="11"/>
      <c r="D123" s="52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SUM(F114:F123)</f>
        <v>910</v>
      </c>
      <c r="G124" s="19">
        <f t="shared" ref="G124:L124" si="50">SUM(G114:G123)</f>
        <v>26.519999999999996</v>
      </c>
      <c r="H124" s="19">
        <f t="shared" si="50"/>
        <v>27.669999999999995</v>
      </c>
      <c r="I124" s="19">
        <f t="shared" si="50"/>
        <v>126.31</v>
      </c>
      <c r="J124" s="19">
        <f t="shared" si="50"/>
        <v>874.80000000000007</v>
      </c>
      <c r="K124" s="19"/>
      <c r="L124" s="19">
        <f t="shared" si="50"/>
        <v>88.550000000000011</v>
      </c>
    </row>
    <row r="125" spans="1:12" ht="15">
      <c r="A125" s="29">
        <f>A106</f>
        <v>2</v>
      </c>
      <c r="B125" s="30">
        <f>B106</f>
        <v>1</v>
      </c>
      <c r="C125" s="56" t="s">
        <v>4</v>
      </c>
      <c r="D125" s="57"/>
      <c r="E125" s="31"/>
      <c r="F125" s="32">
        <f>F113+F124</f>
        <v>1280</v>
      </c>
      <c r="G125" s="32">
        <f t="shared" ref="G125" si="51">G113+G124</f>
        <v>55.809999999999995</v>
      </c>
      <c r="H125" s="32">
        <f t="shared" ref="H125" si="52">H113+H124</f>
        <v>50.03</v>
      </c>
      <c r="I125" s="32">
        <f t="shared" ref="I125" si="53">I113+I124</f>
        <v>195.41000000000003</v>
      </c>
      <c r="J125" s="32">
        <f t="shared" ref="J125:L125" si="54">J113+J124</f>
        <v>1468.8000000000002</v>
      </c>
      <c r="K125" s="32"/>
      <c r="L125" s="32">
        <f t="shared" si="54"/>
        <v>168.82</v>
      </c>
    </row>
    <row r="126" spans="1:12" ht="15">
      <c r="A126" s="14">
        <v>2</v>
      </c>
      <c r="B126" s="15">
        <v>2</v>
      </c>
      <c r="C126" s="22" t="s">
        <v>20</v>
      </c>
      <c r="D126" s="5" t="s">
        <v>21</v>
      </c>
      <c r="E126" s="39" t="s">
        <v>65</v>
      </c>
      <c r="F126" s="40">
        <v>220</v>
      </c>
      <c r="G126" s="40">
        <v>8.64</v>
      </c>
      <c r="H126" s="40">
        <v>11.06</v>
      </c>
      <c r="I126" s="40">
        <v>54.3</v>
      </c>
      <c r="J126" s="40">
        <v>352</v>
      </c>
      <c r="K126" s="41">
        <v>173</v>
      </c>
      <c r="L126" s="40">
        <v>19.649999999999999</v>
      </c>
    </row>
    <row r="127" spans="1:12" ht="15">
      <c r="A127" s="14"/>
      <c r="B127" s="15"/>
      <c r="C127" s="11"/>
      <c r="D127" s="6"/>
      <c r="E127" s="42" t="s">
        <v>49</v>
      </c>
      <c r="F127" s="43">
        <v>10</v>
      </c>
      <c r="G127" s="43">
        <v>0.1</v>
      </c>
      <c r="H127" s="43">
        <v>8.3000000000000007</v>
      </c>
      <c r="I127" s="43">
        <v>0.1</v>
      </c>
      <c r="J127" s="43">
        <v>75</v>
      </c>
      <c r="K127" s="44">
        <v>14</v>
      </c>
      <c r="L127" s="43">
        <v>8.4</v>
      </c>
    </row>
    <row r="128" spans="1:12" ht="15">
      <c r="A128" s="14"/>
      <c r="B128" s="15"/>
      <c r="C128" s="11"/>
      <c r="D128" s="7" t="s">
        <v>22</v>
      </c>
      <c r="E128" s="42" t="s">
        <v>44</v>
      </c>
      <c r="F128" s="43">
        <v>200</v>
      </c>
      <c r="G128" s="43">
        <v>7.0000000000000007E-2</v>
      </c>
      <c r="H128" s="43">
        <v>0.02</v>
      </c>
      <c r="I128" s="43">
        <v>15</v>
      </c>
      <c r="J128" s="43">
        <v>60</v>
      </c>
      <c r="K128" s="44">
        <v>376</v>
      </c>
      <c r="L128" s="43">
        <v>2.1</v>
      </c>
    </row>
    <row r="129" spans="1:12" ht="15">
      <c r="A129" s="14"/>
      <c r="B129" s="15"/>
      <c r="C129" s="11"/>
      <c r="D129" s="7" t="s">
        <v>23</v>
      </c>
      <c r="E129" s="42" t="s">
        <v>40</v>
      </c>
      <c r="F129" s="43">
        <v>40</v>
      </c>
      <c r="G129" s="43">
        <v>3.16</v>
      </c>
      <c r="H129" s="43">
        <v>0.08</v>
      </c>
      <c r="I129" s="43">
        <v>19.32</v>
      </c>
      <c r="J129" s="43">
        <v>94.4</v>
      </c>
      <c r="K129" s="44"/>
      <c r="L129" s="43">
        <v>2.4</v>
      </c>
    </row>
    <row r="130" spans="1:12" ht="15">
      <c r="A130" s="14"/>
      <c r="B130" s="15"/>
      <c r="C130" s="11"/>
      <c r="D130" s="7" t="s">
        <v>24</v>
      </c>
      <c r="E130" s="42" t="s">
        <v>48</v>
      </c>
      <c r="F130" s="43">
        <v>200</v>
      </c>
      <c r="G130" s="43">
        <v>0.4</v>
      </c>
      <c r="H130" s="43">
        <v>0.4</v>
      </c>
      <c r="I130" s="43">
        <v>9</v>
      </c>
      <c r="J130" s="43">
        <v>44.4</v>
      </c>
      <c r="K130" s="44"/>
      <c r="L130" s="43">
        <v>19.600000000000001</v>
      </c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SUM(F126:F132)</f>
        <v>670</v>
      </c>
      <c r="G133" s="19">
        <f t="shared" ref="G133:J133" si="55">SUM(G126:G132)</f>
        <v>12.370000000000001</v>
      </c>
      <c r="H133" s="19">
        <f t="shared" si="55"/>
        <v>19.859999999999996</v>
      </c>
      <c r="I133" s="19">
        <f t="shared" si="55"/>
        <v>97.72</v>
      </c>
      <c r="J133" s="19">
        <f t="shared" si="55"/>
        <v>625.79999999999995</v>
      </c>
      <c r="K133" s="25"/>
      <c r="L133" s="19">
        <f t="shared" ref="L133" si="56">SUM(L126:L132)</f>
        <v>52.15</v>
      </c>
    </row>
    <row r="134" spans="1:12" ht="15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2" t="s">
        <v>41</v>
      </c>
      <c r="F134" s="43">
        <v>60</v>
      </c>
      <c r="G134" s="43">
        <v>1.42</v>
      </c>
      <c r="H134" s="43">
        <v>0.06</v>
      </c>
      <c r="I134" s="43">
        <v>13.72</v>
      </c>
      <c r="J134" s="43">
        <v>111.18</v>
      </c>
      <c r="K134" s="44">
        <v>75</v>
      </c>
      <c r="L134" s="43">
        <v>6.83</v>
      </c>
    </row>
    <row r="135" spans="1:12" ht="15">
      <c r="A135" s="14"/>
      <c r="B135" s="15"/>
      <c r="C135" s="11"/>
      <c r="D135" s="7" t="s">
        <v>27</v>
      </c>
      <c r="E135" s="42" t="s">
        <v>80</v>
      </c>
      <c r="F135" s="43">
        <v>200</v>
      </c>
      <c r="G135" s="43">
        <v>4.3899999999999997</v>
      </c>
      <c r="H135" s="43">
        <v>4.22</v>
      </c>
      <c r="I135" s="43">
        <v>13.23</v>
      </c>
      <c r="J135" s="43">
        <v>118.6</v>
      </c>
      <c r="K135" s="44">
        <v>102</v>
      </c>
      <c r="L135" s="43">
        <v>6.03</v>
      </c>
    </row>
    <row r="136" spans="1:12" ht="15">
      <c r="A136" s="14"/>
      <c r="B136" s="15"/>
      <c r="C136" s="11"/>
      <c r="D136" s="7" t="s">
        <v>28</v>
      </c>
      <c r="E136" s="42" t="s">
        <v>70</v>
      </c>
      <c r="F136" s="43">
        <v>240</v>
      </c>
      <c r="G136" s="43">
        <v>17.57</v>
      </c>
      <c r="H136" s="43">
        <v>14.61</v>
      </c>
      <c r="I136" s="43">
        <v>20.85</v>
      </c>
      <c r="J136" s="43">
        <v>285.26</v>
      </c>
      <c r="K136" s="44">
        <v>289</v>
      </c>
      <c r="L136" s="43">
        <v>57.82</v>
      </c>
    </row>
    <row r="137" spans="1:12" ht="15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31</v>
      </c>
      <c r="E139" s="42" t="s">
        <v>40</v>
      </c>
      <c r="F139" s="43">
        <v>40</v>
      </c>
      <c r="G139" s="43">
        <v>3.16</v>
      </c>
      <c r="H139" s="43">
        <v>0.08</v>
      </c>
      <c r="I139" s="43">
        <v>19.32</v>
      </c>
      <c r="J139" s="43">
        <v>94.4</v>
      </c>
      <c r="K139" s="44"/>
      <c r="L139" s="43">
        <v>2.4</v>
      </c>
    </row>
    <row r="140" spans="1:12" ht="15">
      <c r="A140" s="14"/>
      <c r="B140" s="15"/>
      <c r="C140" s="11"/>
      <c r="D140" s="7" t="s">
        <v>32</v>
      </c>
      <c r="E140" s="42" t="s">
        <v>45</v>
      </c>
      <c r="F140" s="43">
        <v>30</v>
      </c>
      <c r="G140" s="43">
        <v>2</v>
      </c>
      <c r="H140" s="43">
        <v>0.3</v>
      </c>
      <c r="I140" s="43">
        <v>12.7</v>
      </c>
      <c r="J140" s="43">
        <v>61.2</v>
      </c>
      <c r="K140" s="44"/>
      <c r="L140" s="43">
        <v>1.95</v>
      </c>
    </row>
    <row r="141" spans="1:12" ht="15">
      <c r="A141" s="14"/>
      <c r="B141" s="15"/>
      <c r="C141" s="11"/>
      <c r="D141" s="52" t="s">
        <v>22</v>
      </c>
      <c r="E141" s="42" t="s">
        <v>60</v>
      </c>
      <c r="F141" s="43">
        <v>200</v>
      </c>
      <c r="G141" s="43">
        <v>0.16</v>
      </c>
      <c r="H141" s="43">
        <v>0.16</v>
      </c>
      <c r="I141" s="43">
        <v>27.88</v>
      </c>
      <c r="J141" s="43">
        <v>107.4</v>
      </c>
      <c r="K141" s="44">
        <v>342</v>
      </c>
      <c r="L141" s="43">
        <v>6.47</v>
      </c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6"/>
      <c r="B144" s="17"/>
      <c r="C144" s="8"/>
      <c r="D144" s="18" t="s">
        <v>33</v>
      </c>
      <c r="E144" s="9"/>
      <c r="F144" s="19">
        <f>SUM(F134:F142)</f>
        <v>770</v>
      </c>
      <c r="G144" s="19">
        <f t="shared" ref="G144:J144" si="57">SUM(G134:G142)</f>
        <v>28.7</v>
      </c>
      <c r="H144" s="19">
        <f t="shared" si="57"/>
        <v>19.43</v>
      </c>
      <c r="I144" s="19">
        <f t="shared" si="57"/>
        <v>107.7</v>
      </c>
      <c r="J144" s="19">
        <f t="shared" si="57"/>
        <v>778.04</v>
      </c>
      <c r="K144" s="25"/>
      <c r="L144" s="19">
        <f t="shared" ref="L144" si="58">SUM(L134:L142)</f>
        <v>81.500000000000014</v>
      </c>
    </row>
    <row r="145" spans="1:12" ht="15">
      <c r="A145" s="33">
        <f>A126</f>
        <v>2</v>
      </c>
      <c r="B145" s="33">
        <f>B126</f>
        <v>2</v>
      </c>
      <c r="C145" s="56" t="s">
        <v>4</v>
      </c>
      <c r="D145" s="57"/>
      <c r="E145" s="31"/>
      <c r="F145" s="32">
        <f>F133+F144</f>
        <v>1440</v>
      </c>
      <c r="G145" s="32">
        <f t="shared" ref="G145" si="59">G133+G144</f>
        <v>41.07</v>
      </c>
      <c r="H145" s="32">
        <f t="shared" ref="H145" si="60">H133+H144</f>
        <v>39.289999999999992</v>
      </c>
      <c r="I145" s="32">
        <f t="shared" ref="I145" si="61">I133+I144</f>
        <v>205.42000000000002</v>
      </c>
      <c r="J145" s="32">
        <f t="shared" ref="J145:L145" si="62">J133+J144</f>
        <v>1403.84</v>
      </c>
      <c r="K145" s="32"/>
      <c r="L145" s="32">
        <f t="shared" si="62"/>
        <v>133.65</v>
      </c>
    </row>
    <row r="146" spans="1:12" ht="30">
      <c r="A146" s="20">
        <v>2</v>
      </c>
      <c r="B146" s="21">
        <v>3</v>
      </c>
      <c r="C146" s="22" t="s">
        <v>20</v>
      </c>
      <c r="D146" s="5" t="s">
        <v>21</v>
      </c>
      <c r="E146" s="51" t="s">
        <v>83</v>
      </c>
      <c r="F146" s="40">
        <v>249</v>
      </c>
      <c r="G146" s="40">
        <v>22.37</v>
      </c>
      <c r="H146" s="40">
        <v>32.549999999999997</v>
      </c>
      <c r="I146" s="40">
        <v>52.55</v>
      </c>
      <c r="J146" s="40">
        <v>592.95000000000005</v>
      </c>
      <c r="K146" s="41">
        <v>302.29399999999998</v>
      </c>
      <c r="L146" s="40">
        <v>67.2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>
      <c r="A149" s="23"/>
      <c r="B149" s="15"/>
      <c r="C149" s="11"/>
      <c r="D149" s="7" t="s">
        <v>23</v>
      </c>
      <c r="E149" s="42" t="s">
        <v>40</v>
      </c>
      <c r="F149" s="43">
        <v>40</v>
      </c>
      <c r="G149" s="43">
        <v>3.16</v>
      </c>
      <c r="H149" s="43">
        <v>0.08</v>
      </c>
      <c r="I149" s="43">
        <v>19.32</v>
      </c>
      <c r="J149" s="43">
        <v>94.4</v>
      </c>
      <c r="K149" s="44"/>
      <c r="L149" s="43">
        <v>2.4</v>
      </c>
    </row>
    <row r="150" spans="1:12" ht="1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 t="s">
        <v>30</v>
      </c>
      <c r="E151" s="42" t="s">
        <v>39</v>
      </c>
      <c r="F151" s="43">
        <v>200</v>
      </c>
      <c r="G151" s="43">
        <v>1</v>
      </c>
      <c r="H151" s="43">
        <v>0.2</v>
      </c>
      <c r="I151" s="43">
        <v>19.600000000000001</v>
      </c>
      <c r="J151" s="43">
        <v>83.4</v>
      </c>
      <c r="K151" s="44"/>
      <c r="L151" s="43">
        <v>27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4"/>
      <c r="B153" s="17"/>
      <c r="C153" s="8"/>
      <c r="D153" s="18" t="s">
        <v>33</v>
      </c>
      <c r="E153" s="9"/>
      <c r="F153" s="19">
        <f>SUM(F146:F152)</f>
        <v>489</v>
      </c>
      <c r="G153" s="19">
        <f t="shared" ref="G153:J153" si="63">SUM(G146:G152)</f>
        <v>26.53</v>
      </c>
      <c r="H153" s="19">
        <f t="shared" si="63"/>
        <v>32.83</v>
      </c>
      <c r="I153" s="19">
        <f t="shared" si="63"/>
        <v>91.47</v>
      </c>
      <c r="J153" s="19">
        <f t="shared" si="63"/>
        <v>770.75</v>
      </c>
      <c r="K153" s="25"/>
      <c r="L153" s="19">
        <f t="shared" ref="L153" si="64">SUM(L146:L152)</f>
        <v>96.600000000000009</v>
      </c>
    </row>
    <row r="154" spans="1:12" ht="1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 t="s">
        <v>51</v>
      </c>
      <c r="F154" s="43">
        <v>60</v>
      </c>
      <c r="G154" s="43">
        <v>0.61</v>
      </c>
      <c r="H154" s="43">
        <v>2.91</v>
      </c>
      <c r="I154" s="43">
        <v>3.19</v>
      </c>
      <c r="J154" s="43">
        <v>41.56</v>
      </c>
      <c r="K154" s="44"/>
      <c r="L154" s="43">
        <v>8.9600000000000009</v>
      </c>
    </row>
    <row r="155" spans="1:12" ht="15">
      <c r="A155" s="23"/>
      <c r="B155" s="15"/>
      <c r="C155" s="11"/>
      <c r="D155" s="7" t="s">
        <v>27</v>
      </c>
      <c r="E155" s="42" t="s">
        <v>52</v>
      </c>
      <c r="F155" s="43">
        <v>208</v>
      </c>
      <c r="G155" s="43">
        <v>1.44</v>
      </c>
      <c r="H155" s="43">
        <v>3.94</v>
      </c>
      <c r="I155" s="43">
        <v>8.75</v>
      </c>
      <c r="J155" s="43">
        <v>83</v>
      </c>
      <c r="K155" s="44">
        <v>82</v>
      </c>
      <c r="L155" s="43">
        <v>8.07</v>
      </c>
    </row>
    <row r="156" spans="1:12" ht="15">
      <c r="A156" s="23"/>
      <c r="B156" s="15"/>
      <c r="C156" s="11"/>
      <c r="D156" s="7" t="s">
        <v>28</v>
      </c>
      <c r="E156" s="42" t="s">
        <v>76</v>
      </c>
      <c r="F156" s="43">
        <v>240</v>
      </c>
      <c r="G156" s="43">
        <v>20.58</v>
      </c>
      <c r="H156" s="43">
        <v>24.79</v>
      </c>
      <c r="I156" s="43">
        <v>50.75</v>
      </c>
      <c r="J156" s="43">
        <v>511.05</v>
      </c>
      <c r="K156" s="44">
        <v>302.26799999999997</v>
      </c>
      <c r="L156" s="43">
        <v>56.4</v>
      </c>
    </row>
    <row r="157" spans="1:12" ht="1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31</v>
      </c>
      <c r="E159" s="42" t="s">
        <v>40</v>
      </c>
      <c r="F159" s="43">
        <v>40</v>
      </c>
      <c r="G159" s="43">
        <v>3.16</v>
      </c>
      <c r="H159" s="43">
        <v>0.08</v>
      </c>
      <c r="I159" s="43">
        <v>19.32</v>
      </c>
      <c r="J159" s="43">
        <v>94.4</v>
      </c>
      <c r="K159" s="44"/>
      <c r="L159" s="43">
        <v>2.4</v>
      </c>
    </row>
    <row r="160" spans="1:12" ht="15">
      <c r="A160" s="23"/>
      <c r="B160" s="15"/>
      <c r="C160" s="11"/>
      <c r="D160" s="7" t="s">
        <v>32</v>
      </c>
      <c r="E160" s="42" t="s">
        <v>45</v>
      </c>
      <c r="F160" s="43">
        <v>30</v>
      </c>
      <c r="G160" s="43">
        <v>2</v>
      </c>
      <c r="H160" s="43">
        <v>0.3</v>
      </c>
      <c r="I160" s="43">
        <v>12.7</v>
      </c>
      <c r="J160" s="43">
        <v>61.2</v>
      </c>
      <c r="K160" s="44"/>
      <c r="L160" s="43">
        <v>1.95</v>
      </c>
    </row>
    <row r="161" spans="1:12" ht="15">
      <c r="A161" s="23"/>
      <c r="B161" s="15"/>
      <c r="C161" s="11"/>
      <c r="D161" s="6" t="s">
        <v>22</v>
      </c>
      <c r="E161" s="42" t="s">
        <v>53</v>
      </c>
      <c r="F161" s="43">
        <v>200</v>
      </c>
      <c r="G161" s="43">
        <v>0.31</v>
      </c>
      <c r="H161" s="43">
        <v>0</v>
      </c>
      <c r="I161" s="43">
        <v>39.4</v>
      </c>
      <c r="J161" s="43">
        <v>160</v>
      </c>
      <c r="K161" s="44">
        <v>359</v>
      </c>
      <c r="L161" s="43">
        <v>6.62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778</v>
      </c>
      <c r="G163" s="19">
        <f t="shared" ref="G163:J163" si="65">SUM(G154:G162)</f>
        <v>28.099999999999998</v>
      </c>
      <c r="H163" s="19">
        <f t="shared" si="65"/>
        <v>32.019999999999996</v>
      </c>
      <c r="I163" s="19">
        <f t="shared" si="65"/>
        <v>134.10999999999999</v>
      </c>
      <c r="J163" s="19">
        <f t="shared" si="65"/>
        <v>951.21</v>
      </c>
      <c r="K163" s="25"/>
      <c r="L163" s="19">
        <f t="shared" ref="L163" si="66">SUM(L154:L162)</f>
        <v>84.40000000000002</v>
      </c>
    </row>
    <row r="164" spans="1:12" ht="15.75" thickBot="1">
      <c r="A164" s="29">
        <f>A146</f>
        <v>2</v>
      </c>
      <c r="B164" s="30">
        <f>B146</f>
        <v>3</v>
      </c>
      <c r="C164" s="56" t="s">
        <v>4</v>
      </c>
      <c r="D164" s="57"/>
      <c r="E164" s="31"/>
      <c r="F164" s="32">
        <f>F153+F163</f>
        <v>1267</v>
      </c>
      <c r="G164" s="32">
        <f t="shared" ref="G164" si="67">G153+G163</f>
        <v>54.629999999999995</v>
      </c>
      <c r="H164" s="32">
        <f t="shared" ref="H164" si="68">H153+H163</f>
        <v>64.849999999999994</v>
      </c>
      <c r="I164" s="32">
        <f t="shared" ref="I164" si="69">I153+I163</f>
        <v>225.57999999999998</v>
      </c>
      <c r="J164" s="32">
        <f t="shared" ref="J164:L164" si="70">J153+J163</f>
        <v>1721.96</v>
      </c>
      <c r="K164" s="32"/>
      <c r="L164" s="32">
        <f t="shared" si="70"/>
        <v>181.00000000000003</v>
      </c>
    </row>
    <row r="165" spans="1:12" ht="15">
      <c r="A165" s="20">
        <v>2</v>
      </c>
      <c r="B165" s="21">
        <v>4</v>
      </c>
      <c r="C165" s="22" t="s">
        <v>20</v>
      </c>
      <c r="D165" s="5" t="s">
        <v>21</v>
      </c>
      <c r="E165" s="42" t="s">
        <v>77</v>
      </c>
      <c r="F165" s="43">
        <v>240</v>
      </c>
      <c r="G165" s="43">
        <v>12.91</v>
      </c>
      <c r="H165" s="43">
        <v>16.61</v>
      </c>
      <c r="I165" s="43">
        <v>35.14</v>
      </c>
      <c r="J165" s="43">
        <v>342.99</v>
      </c>
      <c r="K165" s="44">
        <v>310.23399999999998</v>
      </c>
      <c r="L165" s="43">
        <v>43.58</v>
      </c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22</v>
      </c>
      <c r="E167" s="42" t="s">
        <v>64</v>
      </c>
      <c r="F167" s="43">
        <v>207</v>
      </c>
      <c r="G167" s="43">
        <v>0.13</v>
      </c>
      <c r="H167" s="43">
        <v>0.02</v>
      </c>
      <c r="I167" s="43">
        <v>15.2</v>
      </c>
      <c r="J167" s="43">
        <v>62</v>
      </c>
      <c r="K167" s="44">
        <v>377</v>
      </c>
      <c r="L167" s="43">
        <v>3.7</v>
      </c>
    </row>
    <row r="168" spans="1:12" ht="15">
      <c r="A168" s="23"/>
      <c r="B168" s="15"/>
      <c r="C168" s="11"/>
      <c r="D168" s="7" t="s">
        <v>23</v>
      </c>
      <c r="E168" s="42" t="s">
        <v>40</v>
      </c>
      <c r="F168" s="43">
        <v>40</v>
      </c>
      <c r="G168" s="43">
        <v>3.16</v>
      </c>
      <c r="H168" s="43">
        <v>0.08</v>
      </c>
      <c r="I168" s="43">
        <v>19.32</v>
      </c>
      <c r="J168" s="43">
        <v>94.4</v>
      </c>
      <c r="K168" s="44"/>
      <c r="L168" s="43">
        <v>2.4</v>
      </c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 t="s">
        <v>84</v>
      </c>
      <c r="F170" s="43">
        <v>50</v>
      </c>
      <c r="G170" s="43">
        <v>15.74</v>
      </c>
      <c r="H170" s="43">
        <v>3.5</v>
      </c>
      <c r="I170" s="43">
        <v>38.86</v>
      </c>
      <c r="J170" s="43">
        <v>250</v>
      </c>
      <c r="K170" s="44"/>
      <c r="L170" s="43">
        <v>25</v>
      </c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33</v>
      </c>
      <c r="E172" s="9"/>
      <c r="F172" s="19">
        <f>SUM(F165:F171)</f>
        <v>537</v>
      </c>
      <c r="G172" s="19">
        <f t="shared" ref="G172:J172" si="71">SUM(G165:G171)</f>
        <v>31.940000000000005</v>
      </c>
      <c r="H172" s="19">
        <f t="shared" si="71"/>
        <v>20.209999999999997</v>
      </c>
      <c r="I172" s="19">
        <f t="shared" si="71"/>
        <v>108.52</v>
      </c>
      <c r="J172" s="19">
        <f t="shared" si="71"/>
        <v>749.39</v>
      </c>
      <c r="K172" s="25"/>
      <c r="L172" s="19">
        <f t="shared" ref="L172" si="72">SUM(L165:L171)</f>
        <v>74.680000000000007</v>
      </c>
    </row>
    <row r="173" spans="1:12" ht="1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 t="s">
        <v>59</v>
      </c>
      <c r="F174" s="43">
        <v>208</v>
      </c>
      <c r="G174" s="43">
        <v>1.41</v>
      </c>
      <c r="H174" s="43">
        <v>3.96</v>
      </c>
      <c r="I174" s="43">
        <v>6.32</v>
      </c>
      <c r="J174" s="43">
        <v>71.8</v>
      </c>
      <c r="K174" s="44">
        <v>88</v>
      </c>
      <c r="L174" s="43">
        <v>7.12</v>
      </c>
    </row>
    <row r="175" spans="1:12" ht="15">
      <c r="A175" s="23"/>
      <c r="B175" s="15"/>
      <c r="C175" s="11"/>
      <c r="D175" s="7" t="s">
        <v>28</v>
      </c>
      <c r="E175" s="42" t="s">
        <v>71</v>
      </c>
      <c r="F175" s="43">
        <v>249</v>
      </c>
      <c r="G175" s="43">
        <v>24.64</v>
      </c>
      <c r="H175" s="43">
        <v>27.17</v>
      </c>
      <c r="I175" s="43">
        <v>31.31</v>
      </c>
      <c r="J175" s="43">
        <v>465.15</v>
      </c>
      <c r="K175" s="44">
        <v>302.28800000000001</v>
      </c>
      <c r="L175" s="43">
        <v>53.98</v>
      </c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 t="s">
        <v>40</v>
      </c>
      <c r="F178" s="43">
        <v>40</v>
      </c>
      <c r="G178" s="43">
        <v>3.16</v>
      </c>
      <c r="H178" s="43">
        <v>0.08</v>
      </c>
      <c r="I178" s="43">
        <v>19.32</v>
      </c>
      <c r="J178" s="43">
        <v>94.4</v>
      </c>
      <c r="K178" s="44"/>
      <c r="L178" s="43">
        <v>2.4</v>
      </c>
    </row>
    <row r="179" spans="1:12" ht="15">
      <c r="A179" s="23"/>
      <c r="B179" s="15"/>
      <c r="C179" s="11"/>
      <c r="D179" s="7" t="s">
        <v>32</v>
      </c>
      <c r="E179" s="42" t="s">
        <v>45</v>
      </c>
      <c r="F179" s="43">
        <v>30</v>
      </c>
      <c r="G179" s="43">
        <v>2</v>
      </c>
      <c r="H179" s="43">
        <v>0.3</v>
      </c>
      <c r="I179" s="43">
        <v>12.7</v>
      </c>
      <c r="J179" s="43">
        <v>61.2</v>
      </c>
      <c r="K179" s="44"/>
      <c r="L179" s="43">
        <v>1.95</v>
      </c>
    </row>
    <row r="180" spans="1:12" ht="15">
      <c r="A180" s="23"/>
      <c r="B180" s="15"/>
      <c r="C180" s="11"/>
      <c r="D180" s="52" t="s">
        <v>22</v>
      </c>
      <c r="E180" s="42" t="s">
        <v>56</v>
      </c>
      <c r="F180" s="43">
        <v>200</v>
      </c>
      <c r="G180" s="43">
        <v>0.66</v>
      </c>
      <c r="H180" s="43">
        <v>0.09</v>
      </c>
      <c r="I180" s="43">
        <v>32.01</v>
      </c>
      <c r="J180" s="43">
        <v>132.80000000000001</v>
      </c>
      <c r="K180" s="44">
        <v>349</v>
      </c>
      <c r="L180" s="43">
        <v>5.0599999999999996</v>
      </c>
    </row>
    <row r="181" spans="1:12" ht="15">
      <c r="A181" s="23"/>
      <c r="B181" s="15"/>
      <c r="C181" s="11"/>
      <c r="D181" s="52" t="s">
        <v>24</v>
      </c>
      <c r="E181" s="42" t="s">
        <v>48</v>
      </c>
      <c r="F181" s="43">
        <v>200</v>
      </c>
      <c r="G181" s="43">
        <v>0.4</v>
      </c>
      <c r="H181" s="43">
        <v>0.4</v>
      </c>
      <c r="I181" s="43">
        <v>9</v>
      </c>
      <c r="J181" s="43">
        <v>44.4</v>
      </c>
      <c r="K181" s="44"/>
      <c r="L181" s="43">
        <v>19.600000000000001</v>
      </c>
    </row>
    <row r="182" spans="1:12" ht="15">
      <c r="A182" s="23"/>
      <c r="B182" s="15"/>
      <c r="C182" s="11"/>
      <c r="D182" s="52"/>
      <c r="E182" s="42" t="s">
        <v>84</v>
      </c>
      <c r="F182" s="43">
        <v>50</v>
      </c>
      <c r="G182" s="43">
        <v>15.74</v>
      </c>
      <c r="H182" s="43">
        <v>3.5</v>
      </c>
      <c r="I182" s="43">
        <v>38.86</v>
      </c>
      <c r="J182" s="43">
        <v>250</v>
      </c>
      <c r="K182" s="44"/>
      <c r="L182" s="43">
        <v>25</v>
      </c>
    </row>
    <row r="183" spans="1:12" ht="15">
      <c r="A183" s="24"/>
      <c r="B183" s="17"/>
      <c r="C183" s="8"/>
      <c r="D183" s="18" t="s">
        <v>33</v>
      </c>
      <c r="E183" s="9"/>
      <c r="F183" s="19">
        <f>SUM(F173:F182)</f>
        <v>977</v>
      </c>
      <c r="G183" s="19">
        <f t="shared" ref="G183:L183" si="73">SUM(G173:G182)</f>
        <v>48.010000000000005</v>
      </c>
      <c r="H183" s="19">
        <f t="shared" si="73"/>
        <v>35.5</v>
      </c>
      <c r="I183" s="19">
        <f t="shared" si="73"/>
        <v>149.51999999999998</v>
      </c>
      <c r="J183" s="19">
        <f t="shared" si="73"/>
        <v>1119.75</v>
      </c>
      <c r="K183" s="19"/>
      <c r="L183" s="19">
        <f t="shared" si="73"/>
        <v>115.10999999999999</v>
      </c>
    </row>
    <row r="184" spans="1:12" ht="15">
      <c r="A184" s="29">
        <f>A165</f>
        <v>2</v>
      </c>
      <c r="B184" s="30">
        <f>B165</f>
        <v>4</v>
      </c>
      <c r="C184" s="56" t="s">
        <v>4</v>
      </c>
      <c r="D184" s="57"/>
      <c r="E184" s="31"/>
      <c r="F184" s="32">
        <f>F172+F183</f>
        <v>1514</v>
      </c>
      <c r="G184" s="32">
        <f t="shared" ref="G184" si="74">G172+G183</f>
        <v>79.950000000000017</v>
      </c>
      <c r="H184" s="32">
        <f t="shared" ref="H184" si="75">H172+H183</f>
        <v>55.709999999999994</v>
      </c>
      <c r="I184" s="32">
        <f t="shared" ref="I184" si="76">I172+I183</f>
        <v>258.03999999999996</v>
      </c>
      <c r="J184" s="32">
        <f t="shared" ref="J184" si="77">J172+J183</f>
        <v>1869.1399999999999</v>
      </c>
      <c r="K184" s="32"/>
      <c r="L184" s="32">
        <f>L172+L183</f>
        <v>189.79</v>
      </c>
    </row>
    <row r="185" spans="1:12" ht="15">
      <c r="A185" s="20">
        <v>2</v>
      </c>
      <c r="B185" s="21">
        <v>5</v>
      </c>
      <c r="C185" s="22" t="s">
        <v>20</v>
      </c>
      <c r="D185" s="5" t="s">
        <v>21</v>
      </c>
      <c r="E185" s="39" t="s">
        <v>72</v>
      </c>
      <c r="F185" s="40">
        <v>240</v>
      </c>
      <c r="G185" s="40">
        <v>26.72</v>
      </c>
      <c r="H185" s="40">
        <v>22.83</v>
      </c>
      <c r="I185" s="40">
        <v>31.72</v>
      </c>
      <c r="J185" s="40">
        <v>438.45</v>
      </c>
      <c r="K185" s="41">
        <v>309.29000000000002</v>
      </c>
      <c r="L185" s="40">
        <v>59.31</v>
      </c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22</v>
      </c>
      <c r="E187" s="42" t="s">
        <v>54</v>
      </c>
      <c r="F187" s="43">
        <v>200</v>
      </c>
      <c r="G187" s="43">
        <v>3.67</v>
      </c>
      <c r="H187" s="43">
        <v>2.6</v>
      </c>
      <c r="I187" s="43">
        <v>25.09</v>
      </c>
      <c r="J187" s="43">
        <v>138.4</v>
      </c>
      <c r="K187" s="44">
        <v>383</v>
      </c>
      <c r="L187" s="43">
        <v>16.920000000000002</v>
      </c>
    </row>
    <row r="188" spans="1:12" ht="15">
      <c r="A188" s="23"/>
      <c r="B188" s="15"/>
      <c r="C188" s="11"/>
      <c r="D188" s="7" t="s">
        <v>23</v>
      </c>
      <c r="E188" s="42" t="s">
        <v>40</v>
      </c>
      <c r="F188" s="43">
        <v>40</v>
      </c>
      <c r="G188" s="43">
        <v>3.16</v>
      </c>
      <c r="H188" s="43">
        <v>0.08</v>
      </c>
      <c r="I188" s="43">
        <v>19.32</v>
      </c>
      <c r="J188" s="43">
        <v>94.4</v>
      </c>
      <c r="K188" s="44"/>
      <c r="L188" s="43">
        <v>2.4</v>
      </c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SUM(F185:F191)</f>
        <v>480</v>
      </c>
      <c r="G192" s="19">
        <f t="shared" ref="G192:J192" si="78">SUM(G185:G191)</f>
        <v>33.549999999999997</v>
      </c>
      <c r="H192" s="19">
        <f t="shared" si="78"/>
        <v>25.509999999999998</v>
      </c>
      <c r="I192" s="19">
        <f t="shared" si="78"/>
        <v>76.13</v>
      </c>
      <c r="J192" s="19">
        <f t="shared" si="78"/>
        <v>671.25</v>
      </c>
      <c r="K192" s="25"/>
      <c r="L192" s="19">
        <f t="shared" ref="L192" si="79">SUM(L185:L191)</f>
        <v>78.63000000000001</v>
      </c>
    </row>
    <row r="193" spans="1:12" ht="15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 t="s">
        <v>58</v>
      </c>
      <c r="F193" s="43">
        <v>60</v>
      </c>
      <c r="G193" s="43">
        <v>0.79</v>
      </c>
      <c r="H193" s="43">
        <v>1.95</v>
      </c>
      <c r="I193" s="43">
        <v>3.88</v>
      </c>
      <c r="J193" s="43">
        <v>36.24</v>
      </c>
      <c r="K193" s="44">
        <v>45</v>
      </c>
      <c r="L193" s="43">
        <v>3.52</v>
      </c>
    </row>
    <row r="194" spans="1:12" ht="15">
      <c r="A194" s="23"/>
      <c r="B194" s="15"/>
      <c r="C194" s="11"/>
      <c r="D194" s="7" t="s">
        <v>27</v>
      </c>
      <c r="E194" s="42" t="s">
        <v>55</v>
      </c>
      <c r="F194" s="43">
        <v>200</v>
      </c>
      <c r="G194" s="43">
        <v>4.3899999999999997</v>
      </c>
      <c r="H194" s="43">
        <v>4.22</v>
      </c>
      <c r="I194" s="43">
        <v>13.23</v>
      </c>
      <c r="J194" s="43">
        <v>118.6</v>
      </c>
      <c r="K194" s="44">
        <v>102</v>
      </c>
      <c r="L194" s="43">
        <v>4.43</v>
      </c>
    </row>
    <row r="195" spans="1:12" ht="15">
      <c r="A195" s="23"/>
      <c r="B195" s="15"/>
      <c r="C195" s="11"/>
      <c r="D195" s="7" t="s">
        <v>28</v>
      </c>
      <c r="E195" s="42" t="s">
        <v>81</v>
      </c>
      <c r="F195" s="43">
        <v>240</v>
      </c>
      <c r="G195" s="43">
        <v>16.57</v>
      </c>
      <c r="H195" s="43">
        <v>16.87</v>
      </c>
      <c r="I195" s="43">
        <v>50.93</v>
      </c>
      <c r="J195" s="43">
        <v>421.68</v>
      </c>
      <c r="K195" s="44">
        <v>302.27800000000002</v>
      </c>
      <c r="L195" s="43">
        <v>58.54</v>
      </c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 t="s">
        <v>40</v>
      </c>
      <c r="F198" s="43">
        <v>40</v>
      </c>
      <c r="G198" s="43">
        <v>3.16</v>
      </c>
      <c r="H198" s="43">
        <v>0.08</v>
      </c>
      <c r="I198" s="43">
        <v>19.32</v>
      </c>
      <c r="J198" s="43">
        <v>94.4</v>
      </c>
      <c r="K198" s="44"/>
      <c r="L198" s="43">
        <v>2.4</v>
      </c>
    </row>
    <row r="199" spans="1:12" ht="15">
      <c r="A199" s="23"/>
      <c r="B199" s="15"/>
      <c r="C199" s="11"/>
      <c r="D199" s="7" t="s">
        <v>32</v>
      </c>
      <c r="E199" s="42" t="s">
        <v>45</v>
      </c>
      <c r="F199" s="43">
        <v>30</v>
      </c>
      <c r="G199" s="43">
        <v>2</v>
      </c>
      <c r="H199" s="43">
        <v>0.3</v>
      </c>
      <c r="I199" s="43">
        <v>12.7</v>
      </c>
      <c r="J199" s="43">
        <v>61.2</v>
      </c>
      <c r="K199" s="44"/>
      <c r="L199" s="43">
        <v>1.95</v>
      </c>
    </row>
    <row r="200" spans="1:12" ht="15">
      <c r="A200" s="23"/>
      <c r="B200" s="15"/>
      <c r="C200" s="11"/>
      <c r="D200" s="52" t="s">
        <v>22</v>
      </c>
      <c r="E200" s="42" t="s">
        <v>60</v>
      </c>
      <c r="F200" s="43">
        <v>200</v>
      </c>
      <c r="G200" s="43">
        <v>0.16</v>
      </c>
      <c r="H200" s="43">
        <v>0.16</v>
      </c>
      <c r="I200" s="43">
        <v>27.88</v>
      </c>
      <c r="J200" s="43">
        <v>107.4</v>
      </c>
      <c r="K200" s="44">
        <v>342</v>
      </c>
      <c r="L200" s="43">
        <v>6.47</v>
      </c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770</v>
      </c>
      <c r="G202" s="19">
        <f t="shared" ref="G202:J202" si="80">SUM(G193:G201)</f>
        <v>27.07</v>
      </c>
      <c r="H202" s="19">
        <f t="shared" si="80"/>
        <v>23.58</v>
      </c>
      <c r="I202" s="19">
        <f t="shared" si="80"/>
        <v>127.93999999999998</v>
      </c>
      <c r="J202" s="19">
        <f t="shared" si="80"/>
        <v>839.52</v>
      </c>
      <c r="K202" s="25"/>
      <c r="L202" s="19">
        <f t="shared" ref="L202" si="81">SUM(L193:L201)</f>
        <v>77.31</v>
      </c>
    </row>
    <row r="203" spans="1:12" ht="15">
      <c r="A203" s="29">
        <f>A185</f>
        <v>2</v>
      </c>
      <c r="B203" s="30">
        <f>B185</f>
        <v>5</v>
      </c>
      <c r="C203" s="56" t="s">
        <v>4</v>
      </c>
      <c r="D203" s="57"/>
      <c r="E203" s="31"/>
      <c r="F203" s="32">
        <f>F192+F202</f>
        <v>1250</v>
      </c>
      <c r="G203" s="32">
        <f t="shared" ref="G203" si="82">G192+G202</f>
        <v>60.62</v>
      </c>
      <c r="H203" s="32">
        <f t="shared" ref="H203" si="83">H192+H202</f>
        <v>49.089999999999996</v>
      </c>
      <c r="I203" s="32">
        <f t="shared" ref="I203" si="84">I192+I202</f>
        <v>204.07</v>
      </c>
      <c r="J203" s="32">
        <f t="shared" ref="J203:L203" si="85">J192+J202</f>
        <v>1510.77</v>
      </c>
      <c r="K203" s="32"/>
      <c r="L203" s="32">
        <f t="shared" si="85"/>
        <v>155.94</v>
      </c>
    </row>
    <row r="204" spans="1:12">
      <c r="A204" s="27"/>
      <c r="B204" s="28"/>
      <c r="C204" s="58" t="s">
        <v>5</v>
      </c>
      <c r="D204" s="58"/>
      <c r="E204" s="58"/>
      <c r="F204" s="34">
        <f>(F26+F47+F67+F86+F105+F125+F145+F164+F184+F203)/(IF(F26=0,0,1)+IF(F47=0,0,1)+IF(F67=0,0,1)+IF(F86=0,0,1)+IF(F105=0,0,1)+IF(F125=0,0,1)+IF(F145=0,0,1)+IF(F164=0,0,1)+IF(F184=0,0,1)+IF(F203=0,0,1))</f>
        <v>1349.7</v>
      </c>
      <c r="G204" s="34">
        <f t="shared" ref="G204:J204" si="86">(G26+G47+G67+G86+G105+G125+G145+G164+G184+G203)/(IF(G26=0,0,1)+IF(G47=0,0,1)+IF(G67=0,0,1)+IF(G86=0,0,1)+IF(G105=0,0,1)+IF(G125=0,0,1)+IF(G145=0,0,1)+IF(G164=0,0,1)+IF(G184=0,0,1)+IF(G203=0,0,1))</f>
        <v>57.55</v>
      </c>
      <c r="H204" s="34">
        <f t="shared" si="86"/>
        <v>51.347999999999992</v>
      </c>
      <c r="I204" s="34">
        <f t="shared" si="86"/>
        <v>217.54599999999999</v>
      </c>
      <c r="J204" s="34">
        <f t="shared" si="86"/>
        <v>1581.866</v>
      </c>
      <c r="K204" s="34"/>
      <c r="L204" s="34">
        <f>(L26+L47+L67+L86+L105+L125+L145+L164+L184+L203)/(IF(L26=0,0,1)+IF(L47=0,0,1)+IF(L67=0,0,1)+IF(L86=0,0,1)+IF(L105=0,0,1)+IF(L125=0,0,1)+IF(L145=0,0,1)+IF(L164=0,0,1)+IF(L184=0,0,1)+IF(L203=0,0,1))</f>
        <v>165.78800000000001</v>
      </c>
    </row>
  </sheetData>
  <mergeCells count="14">
    <mergeCell ref="C86:D86"/>
    <mergeCell ref="C105:D105"/>
    <mergeCell ref="C26:D26"/>
    <mergeCell ref="C204:E204"/>
    <mergeCell ref="C203:D203"/>
    <mergeCell ref="C125:D125"/>
    <mergeCell ref="C145:D145"/>
    <mergeCell ref="C164:D164"/>
    <mergeCell ref="C184:D184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2024-02-07T07:06:32Z</cp:lastPrinted>
  <dcterms:created xsi:type="dcterms:W3CDTF">2022-05-16T14:23:56Z</dcterms:created>
  <dcterms:modified xsi:type="dcterms:W3CDTF">2024-11-29T08:09:36Z</dcterms:modified>
</cp:coreProperties>
</file>